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6608" windowHeight="6900"/>
  </bookViews>
  <sheets>
    <sheet name="5 класс" sheetId="15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класс'!#REF!</definedName>
    <definedName name="_xlnm._FilterDatabase" localSheetId="7" hidden="1">'11 класс'!#REF!</definedName>
    <definedName name="_xlnm._FilterDatabase" localSheetId="0" hidden="1">'5 класс'!#REF!</definedName>
    <definedName name="_xlnm._FilterDatabase" localSheetId="1" hidden="1">'6 класс'!$A$4:$N$11</definedName>
    <definedName name="_xlnm._FilterDatabase" localSheetId="3" hidden="1">'7 кл'!$A$4:$M$7</definedName>
    <definedName name="_xlnm._FilterDatabase" localSheetId="2" hidden="1">'7 класс'!$A$7:$S$7</definedName>
    <definedName name="_xlnm._FilterDatabase" localSheetId="4" hidden="1">'8 класс'!$A$4:$M$11</definedName>
    <definedName name="_xlnm._FilterDatabase" localSheetId="5" hidden="1">'9 класс'!$A$4:$M$9</definedName>
  </definedNames>
  <calcPr calcId="145621"/>
</workbook>
</file>

<file path=xl/calcChain.xml><?xml version="1.0" encoding="utf-8"?>
<calcChain xmlns="http://schemas.openxmlformats.org/spreadsheetml/2006/main">
  <c r="H6" i="14" l="1"/>
  <c r="J6" i="14" s="1"/>
  <c r="H5" i="14"/>
  <c r="J5" i="14" s="1"/>
  <c r="H7" i="13"/>
  <c r="J7" i="13" s="1"/>
  <c r="H6" i="13"/>
  <c r="J6" i="13" s="1"/>
  <c r="H5" i="13"/>
  <c r="J5" i="13" s="1"/>
  <c r="I9" i="15" l="1"/>
  <c r="I8" i="15"/>
  <c r="I7" i="15"/>
  <c r="I11" i="15"/>
  <c r="I6" i="15"/>
  <c r="I13" i="15"/>
  <c r="I5" i="15"/>
  <c r="I14" i="15"/>
  <c r="I12" i="15"/>
  <c r="I10" i="15"/>
  <c r="I10" i="16" l="1"/>
  <c r="I11" i="16"/>
  <c r="I7" i="16"/>
  <c r="I5" i="16"/>
  <c r="I8" i="16"/>
  <c r="I9" i="16"/>
  <c r="I6" i="16"/>
  <c r="H6" i="8" l="1"/>
  <c r="J6" i="8" s="1"/>
  <c r="H8" i="8"/>
  <c r="J8" i="8" s="1"/>
  <c r="H10" i="8"/>
  <c r="J10" i="8" s="1"/>
  <c r="H9" i="8"/>
  <c r="J9" i="8" s="1"/>
  <c r="H7" i="8"/>
  <c r="J7" i="8" s="1"/>
  <c r="H5" i="8"/>
  <c r="J5" i="8" s="1"/>
  <c r="H12" i="8"/>
  <c r="J12" i="8" s="1"/>
  <c r="H11" i="8"/>
  <c r="J11" i="8" s="1"/>
  <c r="H6" i="17"/>
  <c r="H7" i="17"/>
  <c r="H8" i="17"/>
  <c r="H11" i="17"/>
  <c r="H10" i="17"/>
  <c r="H9" i="17"/>
  <c r="H5" i="17"/>
  <c r="H8" i="11"/>
  <c r="J8" i="11" s="1"/>
  <c r="H5" i="11"/>
  <c r="J5" i="11" s="1"/>
  <c r="H7" i="11"/>
  <c r="J7" i="11" s="1"/>
  <c r="H9" i="11"/>
  <c r="J9" i="11" s="1"/>
  <c r="H6" i="11"/>
  <c r="J6" i="11" s="1"/>
  <c r="N8" i="10" l="1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<sst xmlns="http://schemas.openxmlformats.org/spreadsheetml/2006/main" count="777" uniqueCount="236">
  <si>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</si>
  <si>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</si>
  <si>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</si>
  <si>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</si>
  <si>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</si>
  <si>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</si>
  <si>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</si>
  <si>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</si>
  <si>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</si>
  <si>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</si>
  <si>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</si>
  <si>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</si>
  <si>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</si>
  <si>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</si>
  <si>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</si>
  <si>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</si>
  <si>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</si>
  <si>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</si>
  <si>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</si>
  <si>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</si>
  <si>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</si>
  <si>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</si>
  <si>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</si>
  <si>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</si>
  <si>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</si>
  <si>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</si>
  <si>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</si>
  <si>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</si>
  <si>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</si>
  <si>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</si>
  <si>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</si>
  <si>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</si>
  <si>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</si>
  <si>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</si>
  <si>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</si>
  <si>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</si>
  <si>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</si>
  <si>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</si>
  <si>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</si>
  <si>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</si>
  <si>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</si>
  <si>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</si>
  <si>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</si>
  <si>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</si>
  <si>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</si>
  <si>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</si>
  <si>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</si>
  <si>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</si>
  <si>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</si>
  <si>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</si>
  <si>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</si>
  <si>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</si>
  <si>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</si>
  <si>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</si>
  <si>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</si>
  <si>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</si>
  <si>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</si>
  <si>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</si>
  <si>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</si>
  <si>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</si>
  <si>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</si>
  <si>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</si>
  <si>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</si>
  <si>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</si>
  <si>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</si>
  <si>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</si>
  <si>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</si>
  <si>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</si>
  <si>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</si>
  <si>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</si>
  <si>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</si>
  <si>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</si>
  <si>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</si>
  <si>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</si>
  <si>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</si>
  <si>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</si>
  <si>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</si>
  <si>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</si>
  <si>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</si>
  <si>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</si>
  <si>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</si>
  <si>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</si>
  <si>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</si>
  <si>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</si>
  <si>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</si>
  <si>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</si>
  <si>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</si>
  <si>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</si>
  <si>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</si>
  <si>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</si>
  <si>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</si>
  <si>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</si>
  <si>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</si>
  <si>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</si>
  <si>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</si>
  <si>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</si>
  <si>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</si>
  <si>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</si>
  <si>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</si>
  <si>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</si>
  <si>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</si>
  <si>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</si>
  <si>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</si>
  <si>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</si>
  <si>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</si>
  <si>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</si>
  <si>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</si>
  <si>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</si>
  <si>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</si>
  <si>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</si>
  <si>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</si>
  <si>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</si>
  <si>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</si>
  <si>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</si>
  <si>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</si>
  <si>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</si>
  <si>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</si>
  <si>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</si>
  <si>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</si>
  <si>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</si>
  <si>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</si>
  <si>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</si>
  <si>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</si>
  <si>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</si>
  <si>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</si>
  <si>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</si>
  <si>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</si>
  <si>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</si>
  <si>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</si>
  <si>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</si>
  <si>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</si>
  <si>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</si>
  <si>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</si>
  <si>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</si>
  <si>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</si>
  <si>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</si>
  <si>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</si>
  <si>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</si>
  <si>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</si>
  <si>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</si>
  <si>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</si>
  <si>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</si>
  <si>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Всего  макс. 85 б.</t>
  </si>
  <si>
    <t>литература</t>
  </si>
  <si>
    <t xml:space="preserve">Статус </t>
  </si>
  <si>
    <t xml:space="preserve">Рейтинговое место </t>
  </si>
  <si>
    <t xml:space="preserve">творч.задание </t>
  </si>
  <si>
    <t xml:space="preserve">аналитич.задание </t>
  </si>
  <si>
    <t xml:space="preserve">Задание 1 </t>
  </si>
  <si>
    <t xml:space="preserve">Задание 2 </t>
  </si>
  <si>
    <t xml:space="preserve">Задание 3 </t>
  </si>
  <si>
    <t>Протокол заседания жюри школьного этапа всероссийской олимпиады школьников по литературе  Калининский район от 25 сентября 2024 года</t>
  </si>
  <si>
    <t>Повестка: утверждение результатов  школьного этапа всероссийской олимпиады по литературе  2024 года, 11 класс</t>
  </si>
  <si>
    <t>Решили: утвердить результаты школьного этапа всероссийской олимпиады по  литературе  2024 года, 11 класс</t>
  </si>
  <si>
    <t>Всего  макс. 90 б.</t>
  </si>
  <si>
    <t>Протокол заседания жюри школьного этапа всероссийской олимпиады школьников по литературе  Калининский район от 25 сентября 2024года</t>
  </si>
  <si>
    <t>Повестка: утверждение результатов  школьного этапа всероссийской олимпиады по литературе  2024 года, 10 класс</t>
  </si>
  <si>
    <t>Решили: утвердить результаты школьного этапа всероссийской олимпиады по  литературе  2024года, 10 класс</t>
  </si>
  <si>
    <t>Повестка: утверждение результатов  школьного этапа всероссийской олимпиады по литературе  2024 года, 9 класс</t>
  </si>
  <si>
    <t>Решили: утвердить результаты школьного этапа всероссийской олимпиады по  литературе  2024года, 9 класс</t>
  </si>
  <si>
    <t>Всего       макс. 43 б.</t>
  </si>
  <si>
    <t>Повестка: утверждение результатов  школьного этапа всероссийской олимпиады по литературе  2024 года, 8 класс</t>
  </si>
  <si>
    <t>Решили: утвердить результаты школьного этапа всероссийской олимпиады по  литературе  2024 года, 8 класс</t>
  </si>
  <si>
    <t>Повестка: утверждение результатов  школьного этапа всероссийской олимпиады по литературе  2024 года, 7 класс</t>
  </si>
  <si>
    <t>Решили: утвердить результаты школьного этапа всероссийской олимпиады по  литературе  2024 года, 7 класс</t>
  </si>
  <si>
    <t>Всего  макс.26 б.</t>
  </si>
  <si>
    <t>Повестка: утверждение результатов  школьного этапа всероссийской олимпиады по литературе  2024 года, 6 класс</t>
  </si>
  <si>
    <t>Решили: утвердить результаты школьного этапа всероссийской олимпиады по  литературе  2024года, 6 класс</t>
  </si>
  <si>
    <t>Повестка: утверждение результатов  школьного этапа всероссийской олимпиады по литературе  2024 года, 5 класс</t>
  </si>
  <si>
    <t>Решили: утвердить результаты школьного этапа всероссийской олимпиады по  литературе  2024 года, 5 класс</t>
  </si>
  <si>
    <t>участник</t>
  </si>
  <si>
    <t>победитель</t>
  </si>
  <si>
    <t>призер</t>
  </si>
  <si>
    <t>МБОУ " СОШ с.Озёрки Калининского района Саратовской области"</t>
  </si>
  <si>
    <t>Вердиева Аиша Игоревна</t>
  </si>
  <si>
    <t xml:space="preserve">победитель </t>
  </si>
  <si>
    <t>Мартынова Елизавета Петровна</t>
  </si>
  <si>
    <t>5в</t>
  </si>
  <si>
    <t>5б</t>
  </si>
  <si>
    <t>5а</t>
  </si>
  <si>
    <t>6б</t>
  </si>
  <si>
    <t>6а</t>
  </si>
  <si>
    <t>8в</t>
  </si>
  <si>
    <t>8а</t>
  </si>
  <si>
    <t>9в</t>
  </si>
  <si>
    <t>9б</t>
  </si>
  <si>
    <t>10а</t>
  </si>
  <si>
    <t>11а</t>
  </si>
  <si>
    <t>Бондаренко Артём Сергеевич</t>
  </si>
  <si>
    <t>МБОУ "СОШ № 2 имени С.И.Подгайнова г.Калининска Саратовской области"</t>
  </si>
  <si>
    <t>Вештебеева Валерия Алексеевна</t>
  </si>
  <si>
    <t>Меликян Геворг Алексанович</t>
  </si>
  <si>
    <t>Буланчикова Светлана Романовна</t>
  </si>
  <si>
    <t>Кислицын Артём Владимирович</t>
  </si>
  <si>
    <t>Уварова Алина Андреевна</t>
  </si>
  <si>
    <t>Завгородний Егор Алексеевич</t>
  </si>
  <si>
    <t>Титова Анна Антоновна</t>
  </si>
  <si>
    <t>Тетюхина  Вероника Максимовна</t>
  </si>
  <si>
    <t>Лысенко Алена Игоревна</t>
  </si>
  <si>
    <t>Трекина  Дарья Алексеевна</t>
  </si>
  <si>
    <t>Белоусова Варвара Алексеевна</t>
  </si>
  <si>
    <t xml:space="preserve"> Рожкова Мария Александровна</t>
  </si>
  <si>
    <t xml:space="preserve">  Чурзин Денис Сергеевич</t>
  </si>
  <si>
    <r>
      <t xml:space="preserve">Амелин </t>
    </r>
    <r>
      <rPr>
        <sz val="12"/>
        <color theme="1"/>
        <rFont val="Times New Roman"/>
        <family val="1"/>
        <charset val="204"/>
      </rPr>
      <t>Михаил Алексеевич</t>
    </r>
  </si>
  <si>
    <r>
      <t xml:space="preserve">Федотов </t>
    </r>
    <r>
      <rPr>
        <sz val="12"/>
        <color theme="1"/>
        <rFont val="Times New Roman"/>
        <family val="1"/>
        <charset val="204"/>
      </rPr>
      <t>Кирилл Олегович</t>
    </r>
  </si>
  <si>
    <t>Дмитриенко Анастасия Александровна</t>
  </si>
  <si>
    <t>Карлина София Николаевна</t>
  </si>
  <si>
    <t>Постюшкова Юлиана Максимовна</t>
  </si>
  <si>
    <t>Развозжаев Владислав Владимирович</t>
  </si>
  <si>
    <t>Степанян Софья Степановна</t>
  </si>
  <si>
    <t>Клочков Данил Сергеевич</t>
  </si>
  <si>
    <t>Киселёва Софья Александровна</t>
  </si>
  <si>
    <t>Ерешкин Иван Алексеевич</t>
  </si>
  <si>
    <t>Шувахина Светлана Игоревна</t>
  </si>
  <si>
    <t>Свиридов Максим Александрович</t>
  </si>
  <si>
    <t>Нестерова Олеся Александровна</t>
  </si>
  <si>
    <t>Даниель Богдан Денисович</t>
  </si>
  <si>
    <t>Левченко Дарья Сергеевна</t>
  </si>
  <si>
    <t>Васильева Марина Сергеевна</t>
  </si>
  <si>
    <t>Головина Олеся Константиновна</t>
  </si>
  <si>
    <t>Жукова Ульяна Владимировна</t>
  </si>
  <si>
    <t>Бенда Артём Александрович</t>
  </si>
  <si>
    <t>Мариевская Варвара Ильинична</t>
  </si>
  <si>
    <t>Макшанцева Яна Павловна</t>
  </si>
  <si>
    <t>Кулеш Виолетта Алексеевна</t>
  </si>
  <si>
    <t>Развина Евгения Александровна</t>
  </si>
  <si>
    <t xml:space="preserve"> Караваева Ника Александровна</t>
  </si>
  <si>
    <t>Грачева София Дмитриевна</t>
  </si>
  <si>
    <t>Бундин Олег Олегович</t>
  </si>
  <si>
    <t>Реброва Наталья Алексеевна</t>
  </si>
  <si>
    <t>Ершова Светлана Александровна</t>
  </si>
  <si>
    <t>Каковкина Евдокия Петровна</t>
  </si>
  <si>
    <t>Мурысева Галина Ивановна</t>
  </si>
  <si>
    <t>Николаев Дмитрий Владимирович</t>
  </si>
  <si>
    <t>Никиточкина Марина Анатольевна</t>
  </si>
  <si>
    <t>6в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</si>
</sst>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9" xfId="0" applyBorder="1"/>
    <xf numFmtId="0" fontId="0" fillId="0" borderId="0" xfId="0" applyBorder="1"/>
    <xf numFmtId="0" fontId="15" fillId="2" borderId="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0" fontId="15" fillId="2" borderId="8" xfId="0" applyFont="1" applyFill="1" applyBorder="1" applyAlignment="1">
      <alignment horizontal="left" wrapText="1"/>
    </xf>
    <xf numFmtId="0" fontId="2" fillId="4" borderId="1" xfId="2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2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2" fillId="4" borderId="1" xfId="2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2" fillId="0" borderId="1" xfId="2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4" borderId="1" xfId="3" applyFont="1" applyFill="1" applyBorder="1" applyAlignment="1" applyProtection="1">
      <alignment horizontal="left" wrapText="1"/>
    </xf>
    <xf numFmtId="0" fontId="16" fillId="4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10" fillId="4" borderId="1" xfId="0" applyFont="1" applyFill="1" applyBorder="1" applyAlignment="1">
      <alignment wrapText="1"/>
    </xf>
    <xf numFmtId="49" fontId="17" fillId="6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49" fontId="2" fillId="0" borderId="1" xfId="2" applyNumberFormat="1" applyFont="1" applyBorder="1" applyAlignment="1">
      <alignment wrapText="1"/>
    </xf>
    <xf numFmtId="0" fontId="9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center" wrapText="1"/>
    </xf>
    <xf numFmtId="0" fontId="9" fillId="4" borderId="7" xfId="0" applyFont="1" applyFill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/>
    <xf numFmtId="0" fontId="16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zoomScale="80" zoomScaleNormal="80" workbookViewId="0">
      <selection activeCell="C15" sqref="C15:C17"/>
    </sheetView>
  </sheetViews>
  <sheetFormatPr defaultRowHeight="14.4" x14ac:dyDescent="0.3"/>
  <cols>
    <col min="1" max="1" width="18.33203125" customWidth="1"/>
    <col min="2" max="2" width="6.6640625" customWidth="1"/>
    <col min="3" max="3" width="34.5546875" customWidth="1"/>
    <col min="4" max="4" width="27.6640625" customWidth="1"/>
    <col min="5" max="5" width="10.33203125" customWidth="1"/>
    <col min="6" max="6" width="11.33203125" customWidth="1"/>
    <col min="7" max="8" width="12" customWidth="1"/>
    <col min="9" max="9" width="13" customWidth="1"/>
    <col min="10" max="11" width="10.5546875" customWidth="1"/>
    <col min="12" max="12" width="13" customWidth="1"/>
    <col min="13" max="13" width="10.5546875" customWidth="1"/>
    <col min="14" max="14" width="36.44140625" customWidth="1"/>
    <col min="18" max="19" width="9.109375" customWidth="1"/>
  </cols>
  <sheetData>
    <row r="1" spans="1:14" ht="15.75" customHeight="1" x14ac:dyDescent="0.3">
      <c r="A1" s="123" t="s">
        <v>151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ht="15.75" customHeight="1" x14ac:dyDescent="0.3">
      <c r="A2" s="123" t="s">
        <v>168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15.75" customHeight="1" x14ac:dyDescent="0.3">
      <c r="A3" s="123" t="s">
        <v>169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55.2" x14ac:dyDescent="0.3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148</v>
      </c>
      <c r="G4" s="85" t="s">
        <v>149</v>
      </c>
      <c r="H4" s="85" t="s">
        <v>7</v>
      </c>
      <c r="I4" s="85" t="s">
        <v>165</v>
      </c>
      <c r="J4" s="84" t="s">
        <v>10</v>
      </c>
      <c r="K4" s="84" t="s">
        <v>11</v>
      </c>
      <c r="L4" s="84" t="s">
        <v>144</v>
      </c>
      <c r="M4" s="84" t="s">
        <v>145</v>
      </c>
      <c r="N4" s="84" t="s">
        <v>14</v>
      </c>
    </row>
    <row r="5" spans="1:14" ht="62.4" x14ac:dyDescent="0.3">
      <c r="A5" s="92" t="s">
        <v>143</v>
      </c>
      <c r="B5" s="97">
        <v>3</v>
      </c>
      <c r="C5" s="94" t="s">
        <v>192</v>
      </c>
      <c r="D5" s="94" t="s">
        <v>189</v>
      </c>
      <c r="E5" s="97" t="s">
        <v>177</v>
      </c>
      <c r="F5" s="92">
        <v>8</v>
      </c>
      <c r="G5" s="92">
        <v>2</v>
      </c>
      <c r="H5" s="92">
        <v>10</v>
      </c>
      <c r="I5" s="97">
        <f>SUM(F5:G5:H5)</f>
        <v>20</v>
      </c>
      <c r="J5" s="97"/>
      <c r="K5" s="92">
        <v>20</v>
      </c>
      <c r="L5" s="95" t="s">
        <v>171</v>
      </c>
      <c r="M5" s="94">
        <v>2</v>
      </c>
      <c r="N5" s="97" t="s">
        <v>231</v>
      </c>
    </row>
    <row r="6" spans="1:14" ht="62.4" x14ac:dyDescent="0.3">
      <c r="A6" s="92" t="s">
        <v>143</v>
      </c>
      <c r="B6" s="97">
        <v>5</v>
      </c>
      <c r="C6" s="94" t="s">
        <v>194</v>
      </c>
      <c r="D6" s="94" t="s">
        <v>189</v>
      </c>
      <c r="E6" s="51" t="s">
        <v>177</v>
      </c>
      <c r="F6" s="51">
        <v>6</v>
      </c>
      <c r="G6" s="51">
        <v>2</v>
      </c>
      <c r="H6" s="51">
        <v>9</v>
      </c>
      <c r="I6" s="97">
        <f>SUM(F6:G6:H6)</f>
        <v>17</v>
      </c>
      <c r="J6" s="94"/>
      <c r="K6" s="92">
        <v>17</v>
      </c>
      <c r="L6" s="95" t="s">
        <v>172</v>
      </c>
      <c r="M6" s="94">
        <v>3</v>
      </c>
      <c r="N6" s="97" t="s">
        <v>231</v>
      </c>
    </row>
    <row r="7" spans="1:14" ht="62.4" x14ac:dyDescent="0.3">
      <c r="A7" s="92" t="s">
        <v>143</v>
      </c>
      <c r="B7" s="97">
        <v>6</v>
      </c>
      <c r="C7" s="94" t="s">
        <v>196</v>
      </c>
      <c r="D7" s="94" t="s">
        <v>189</v>
      </c>
      <c r="E7" s="97" t="s">
        <v>179</v>
      </c>
      <c r="F7" s="109">
        <v>6</v>
      </c>
      <c r="G7" s="109">
        <v>2</v>
      </c>
      <c r="H7" s="109">
        <v>9</v>
      </c>
      <c r="I7" s="97">
        <f>SUM(F7:G7:H7)</f>
        <v>17</v>
      </c>
      <c r="J7" s="94"/>
      <c r="K7" s="109">
        <v>17</v>
      </c>
      <c r="L7" s="95" t="s">
        <v>172</v>
      </c>
      <c r="M7" s="97">
        <v>3</v>
      </c>
      <c r="N7" s="97" t="s">
        <v>232</v>
      </c>
    </row>
    <row r="8" spans="1:14" ht="62.4" x14ac:dyDescent="0.3">
      <c r="A8" s="92" t="s">
        <v>143</v>
      </c>
      <c r="B8" s="97">
        <v>10</v>
      </c>
      <c r="C8" s="94" t="s">
        <v>197</v>
      </c>
      <c r="D8" s="94" t="s">
        <v>189</v>
      </c>
      <c r="E8" s="94" t="s">
        <v>179</v>
      </c>
      <c r="F8" s="97">
        <v>8</v>
      </c>
      <c r="G8" s="97">
        <v>2</v>
      </c>
      <c r="H8" s="97">
        <v>6</v>
      </c>
      <c r="I8" s="97">
        <f>SUM(F8:G8:H8)</f>
        <v>16</v>
      </c>
      <c r="J8" s="97"/>
      <c r="K8" s="97">
        <v>16</v>
      </c>
      <c r="L8" s="95" t="s">
        <v>172</v>
      </c>
      <c r="M8" s="94">
        <v>4</v>
      </c>
      <c r="N8" s="97" t="s">
        <v>232</v>
      </c>
    </row>
    <row r="9" spans="1:14" ht="62.4" x14ac:dyDescent="0.3">
      <c r="A9" s="92" t="s">
        <v>143</v>
      </c>
      <c r="B9" s="97">
        <v>14</v>
      </c>
      <c r="C9" s="94" t="s">
        <v>198</v>
      </c>
      <c r="D9" s="94" t="s">
        <v>189</v>
      </c>
      <c r="E9" s="97" t="s">
        <v>179</v>
      </c>
      <c r="F9" s="97">
        <v>2</v>
      </c>
      <c r="G9" s="97">
        <v>6</v>
      </c>
      <c r="H9" s="97">
        <v>7</v>
      </c>
      <c r="I9" s="97">
        <f>SUM(F9:G9:H9)</f>
        <v>15</v>
      </c>
      <c r="J9" s="92"/>
      <c r="K9" s="97">
        <v>15</v>
      </c>
      <c r="L9" s="95" t="s">
        <v>172</v>
      </c>
      <c r="M9" s="94">
        <v>5</v>
      </c>
      <c r="N9" s="97" t="s">
        <v>232</v>
      </c>
    </row>
    <row r="10" spans="1:14" ht="62.4" x14ac:dyDescent="0.3">
      <c r="A10" s="92" t="s">
        <v>143</v>
      </c>
      <c r="B10" s="97">
        <v>18</v>
      </c>
      <c r="C10" s="94" t="s">
        <v>188</v>
      </c>
      <c r="D10" s="94" t="s">
        <v>189</v>
      </c>
      <c r="E10" s="97">
        <v>56</v>
      </c>
      <c r="F10" s="97">
        <v>3</v>
      </c>
      <c r="G10" s="97">
        <v>4</v>
      </c>
      <c r="H10" s="97">
        <v>7</v>
      </c>
      <c r="I10" s="97">
        <f>SUM(F10:G10:H10)</f>
        <v>14</v>
      </c>
      <c r="J10" s="92"/>
      <c r="K10" s="97">
        <v>14</v>
      </c>
      <c r="L10" s="95" t="s">
        <v>172</v>
      </c>
      <c r="M10" s="97">
        <v>6</v>
      </c>
      <c r="N10" s="95" t="s">
        <v>230</v>
      </c>
    </row>
    <row r="11" spans="1:14" ht="62.4" x14ac:dyDescent="0.3">
      <c r="A11" s="92" t="s">
        <v>143</v>
      </c>
      <c r="B11" s="97">
        <v>19</v>
      </c>
      <c r="C11" s="94" t="s">
        <v>195</v>
      </c>
      <c r="D11" s="94" t="s">
        <v>189</v>
      </c>
      <c r="E11" s="96" t="s">
        <v>177</v>
      </c>
      <c r="F11" s="97">
        <v>4</v>
      </c>
      <c r="G11" s="97">
        <v>0</v>
      </c>
      <c r="H11" s="97">
        <v>9</v>
      </c>
      <c r="I11" s="97">
        <f>SUM(F11:G11:H11)</f>
        <v>13</v>
      </c>
      <c r="J11" s="109"/>
      <c r="K11" s="97">
        <v>13</v>
      </c>
      <c r="L11" s="95" t="s">
        <v>172</v>
      </c>
      <c r="M11" s="97">
        <v>7</v>
      </c>
      <c r="N11" s="97" t="s">
        <v>231</v>
      </c>
    </row>
    <row r="12" spans="1:14" ht="62.4" x14ac:dyDescent="0.3">
      <c r="A12" s="92" t="s">
        <v>143</v>
      </c>
      <c r="B12" s="97">
        <v>25</v>
      </c>
      <c r="C12" s="94" t="s">
        <v>190</v>
      </c>
      <c r="D12" s="94" t="s">
        <v>189</v>
      </c>
      <c r="E12" s="97" t="s">
        <v>178</v>
      </c>
      <c r="F12" s="97">
        <v>1</v>
      </c>
      <c r="G12" s="97">
        <v>0</v>
      </c>
      <c r="H12" s="97">
        <v>8</v>
      </c>
      <c r="I12" s="97">
        <f>SUM(F12:G12:H12)</f>
        <v>9</v>
      </c>
      <c r="J12" s="92"/>
      <c r="K12" s="97">
        <v>9</v>
      </c>
      <c r="L12" s="97" t="s">
        <v>170</v>
      </c>
      <c r="M12" s="97">
        <v>11</v>
      </c>
      <c r="N12" s="95" t="s">
        <v>230</v>
      </c>
    </row>
    <row r="13" spans="1:14" ht="62.4" x14ac:dyDescent="0.3">
      <c r="A13" s="92" t="s">
        <v>143</v>
      </c>
      <c r="B13" s="97">
        <v>26</v>
      </c>
      <c r="C13" s="94" t="s">
        <v>193</v>
      </c>
      <c r="D13" s="94" t="s">
        <v>189</v>
      </c>
      <c r="E13" s="97" t="s">
        <v>177</v>
      </c>
      <c r="F13" s="97">
        <v>7</v>
      </c>
      <c r="G13" s="97">
        <v>0</v>
      </c>
      <c r="H13" s="97">
        <v>2</v>
      </c>
      <c r="I13" s="97">
        <f>SUM(F13:G13:H13)</f>
        <v>9</v>
      </c>
      <c r="J13" s="94"/>
      <c r="K13" s="92">
        <v>9</v>
      </c>
      <c r="L13" s="97" t="s">
        <v>170</v>
      </c>
      <c r="M13" s="92">
        <v>11</v>
      </c>
      <c r="N13" s="97" t="s">
        <v>231</v>
      </c>
    </row>
    <row r="14" spans="1:14" ht="62.4" x14ac:dyDescent="0.3">
      <c r="A14" s="92" t="s">
        <v>143</v>
      </c>
      <c r="B14" s="97">
        <v>28</v>
      </c>
      <c r="C14" s="94" t="s">
        <v>191</v>
      </c>
      <c r="D14" s="94" t="s">
        <v>189</v>
      </c>
      <c r="E14" s="94" t="s">
        <v>178</v>
      </c>
      <c r="F14" s="92">
        <v>0</v>
      </c>
      <c r="G14" s="92">
        <v>0</v>
      </c>
      <c r="H14" s="92">
        <v>7</v>
      </c>
      <c r="I14" s="97">
        <f>SUM(F14:G14:H14)</f>
        <v>7</v>
      </c>
      <c r="J14" s="97"/>
      <c r="K14" s="92">
        <v>7</v>
      </c>
      <c r="L14" s="97" t="s">
        <v>170</v>
      </c>
      <c r="M14" s="97">
        <v>13</v>
      </c>
      <c r="N14" s="95" t="s">
        <v>230</v>
      </c>
    </row>
    <row r="16" spans="1:14" x14ac:dyDescent="0.3">
      <c r="A16" s="121"/>
      <c r="B16" s="121"/>
      <c r="C16" s="121"/>
      <c r="D16" s="121"/>
    </row>
    <row r="18" spans="1:4" x14ac:dyDescent="0.3">
      <c r="A18" s="122"/>
      <c r="B18" s="122"/>
      <c r="C18" s="122"/>
      <c r="D18" s="122"/>
    </row>
  </sheetData>
  <sortState ref="A54:N84">
    <sortCondition descending="1" ref="I54"/>
  </sortState>
  <mergeCells count="5">
    <mergeCell ref="A16:D16"/>
    <mergeCell ref="A18:D18"/>
    <mergeCell ref="A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opLeftCell="A6" zoomScale="80" zoomScaleNormal="80" workbookViewId="0">
      <selection activeCell="D14" sqref="D14"/>
    </sheetView>
  </sheetViews>
  <sheetFormatPr defaultRowHeight="14.4" x14ac:dyDescent="0.3"/>
  <cols>
    <col min="1" max="1" width="18.109375" customWidth="1"/>
    <col min="2" max="2" width="7.88671875" customWidth="1"/>
    <col min="3" max="3" width="27.5546875" customWidth="1"/>
    <col min="4" max="4" width="33.88671875" customWidth="1"/>
    <col min="5" max="5" width="9.33203125" customWidth="1"/>
    <col min="6" max="6" width="12.44140625" customWidth="1"/>
    <col min="7" max="8" width="10.6640625" customWidth="1"/>
    <col min="9" max="9" width="12" customWidth="1"/>
    <col min="10" max="10" width="9.88671875" customWidth="1"/>
    <col min="11" max="11" width="9.33203125" customWidth="1"/>
    <col min="12" max="12" width="15.6640625" customWidth="1"/>
    <col min="13" max="13" width="9.109375" customWidth="1"/>
    <col min="14" max="14" width="21.109375" customWidth="1"/>
    <col min="15" max="15" width="12.5546875" customWidth="1"/>
  </cols>
  <sheetData>
    <row r="1" spans="1:14" ht="15.75" customHeight="1" x14ac:dyDescent="0.3">
      <c r="A1" s="123" t="s">
        <v>155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ht="15.75" customHeight="1" x14ac:dyDescent="0.3">
      <c r="A2" s="123" t="s">
        <v>166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15.75" customHeight="1" x14ac:dyDescent="0.3">
      <c r="A3" s="123" t="s">
        <v>167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83.4" x14ac:dyDescent="0.3">
      <c r="A4" s="90" t="s">
        <v>0</v>
      </c>
      <c r="B4" s="90" t="s">
        <v>1</v>
      </c>
      <c r="C4" s="90" t="s">
        <v>2</v>
      </c>
      <c r="D4" s="90" t="s">
        <v>141</v>
      </c>
      <c r="E4" s="90" t="s">
        <v>4</v>
      </c>
      <c r="F4" s="85" t="s">
        <v>148</v>
      </c>
      <c r="G4" s="85" t="s">
        <v>149</v>
      </c>
      <c r="H4" s="85" t="s">
        <v>150</v>
      </c>
      <c r="I4" s="85" t="s">
        <v>165</v>
      </c>
      <c r="J4" s="90" t="s">
        <v>10</v>
      </c>
      <c r="K4" s="90" t="s">
        <v>11</v>
      </c>
      <c r="L4" s="90" t="s">
        <v>144</v>
      </c>
      <c r="M4" s="90" t="s">
        <v>145</v>
      </c>
      <c r="N4" s="90" t="s">
        <v>14</v>
      </c>
    </row>
    <row r="5" spans="1:14" ht="53.25" customHeight="1" x14ac:dyDescent="0.3">
      <c r="A5" s="92" t="s">
        <v>143</v>
      </c>
      <c r="B5" s="97">
        <v>4</v>
      </c>
      <c r="C5" s="92" t="s">
        <v>199</v>
      </c>
      <c r="D5" s="94" t="s">
        <v>189</v>
      </c>
      <c r="E5" s="97" t="s">
        <v>235</v>
      </c>
      <c r="F5" s="97">
        <v>8</v>
      </c>
      <c r="G5" s="97">
        <v>2</v>
      </c>
      <c r="H5" s="97">
        <v>10</v>
      </c>
      <c r="I5" s="92">
        <f>SUM(F5:G5:H5)</f>
        <v>20</v>
      </c>
      <c r="J5" s="97"/>
      <c r="K5" s="97">
        <v>20</v>
      </c>
      <c r="L5" s="95" t="s">
        <v>175</v>
      </c>
      <c r="M5" s="97">
        <v>2</v>
      </c>
      <c r="N5" s="95" t="s">
        <v>230</v>
      </c>
    </row>
    <row r="6" spans="1:14" ht="46.8" x14ac:dyDescent="0.3">
      <c r="A6" s="92" t="s">
        <v>143</v>
      </c>
      <c r="B6" s="97">
        <v>5</v>
      </c>
      <c r="C6" s="107" t="s">
        <v>203</v>
      </c>
      <c r="D6" s="94" t="s">
        <v>189</v>
      </c>
      <c r="E6" s="97" t="s">
        <v>181</v>
      </c>
      <c r="F6" s="97">
        <v>8</v>
      </c>
      <c r="G6" s="97">
        <v>2</v>
      </c>
      <c r="H6" s="97">
        <v>10</v>
      </c>
      <c r="I6" s="92">
        <f>SUM(F6:G6:H6)</f>
        <v>20</v>
      </c>
      <c r="J6" s="97"/>
      <c r="K6" s="92">
        <v>20</v>
      </c>
      <c r="L6" s="95" t="s">
        <v>175</v>
      </c>
      <c r="M6" s="92">
        <v>2</v>
      </c>
      <c r="N6" s="97" t="s">
        <v>233</v>
      </c>
    </row>
    <row r="7" spans="1:14" ht="46.8" x14ac:dyDescent="0.3">
      <c r="A7" s="92" t="s">
        <v>143</v>
      </c>
      <c r="B7" s="97">
        <v>8</v>
      </c>
      <c r="C7" s="94" t="s">
        <v>202</v>
      </c>
      <c r="D7" s="94" t="s">
        <v>189</v>
      </c>
      <c r="E7" s="97" t="s">
        <v>180</v>
      </c>
      <c r="F7" s="92">
        <v>7</v>
      </c>
      <c r="G7" s="92">
        <v>2</v>
      </c>
      <c r="H7" s="92">
        <v>10</v>
      </c>
      <c r="I7" s="92">
        <f>SUM(F7:G7:H7)</f>
        <v>19</v>
      </c>
      <c r="J7" s="92"/>
      <c r="K7" s="92">
        <v>19</v>
      </c>
      <c r="L7" s="95" t="s">
        <v>175</v>
      </c>
      <c r="M7" s="94">
        <v>3</v>
      </c>
      <c r="N7" s="97" t="s">
        <v>232</v>
      </c>
    </row>
    <row r="8" spans="1:14" ht="47.25" x14ac:dyDescent="0.3">
      <c r="A8" s="92" t="s">
        <v>143</v>
      </c>
      <c r="B8" s="97">
        <v>11</v>
      </c>
      <c r="C8" s="94" t="s">
        <v>200</v>
      </c>
      <c r="D8" s="94" t="s">
        <v>189</v>
      </c>
      <c r="E8" s="97" t="s">
        <v>180</v>
      </c>
      <c r="F8" s="97">
        <v>6</v>
      </c>
      <c r="G8" s="97">
        <v>3</v>
      </c>
      <c r="H8" s="97">
        <v>9</v>
      </c>
      <c r="I8" s="92">
        <f>SUM(F8:G8:H8)</f>
        <v>18</v>
      </c>
      <c r="J8" s="97"/>
      <c r="K8" s="97">
        <v>18</v>
      </c>
      <c r="L8" s="94" t="s">
        <v>172</v>
      </c>
      <c r="M8" s="97">
        <v>4</v>
      </c>
      <c r="N8" s="97" t="s">
        <v>232</v>
      </c>
    </row>
    <row r="9" spans="1:14" ht="47.25" x14ac:dyDescent="0.3">
      <c r="A9" s="92" t="s">
        <v>143</v>
      </c>
      <c r="B9" s="97">
        <v>12</v>
      </c>
      <c r="C9" s="94" t="s">
        <v>201</v>
      </c>
      <c r="D9" s="94" t="s">
        <v>189</v>
      </c>
      <c r="E9" s="98" t="s">
        <v>180</v>
      </c>
      <c r="F9" s="98">
        <v>6</v>
      </c>
      <c r="G9" s="98">
        <v>2</v>
      </c>
      <c r="H9" s="98">
        <v>10</v>
      </c>
      <c r="I9" s="92">
        <f>SUM(F9:G9:H9)</f>
        <v>18</v>
      </c>
      <c r="J9" s="97"/>
      <c r="K9" s="98">
        <v>18</v>
      </c>
      <c r="L9" s="94" t="s">
        <v>172</v>
      </c>
      <c r="M9" s="94">
        <v>4</v>
      </c>
      <c r="N9" s="97" t="s">
        <v>232</v>
      </c>
    </row>
    <row r="10" spans="1:14" ht="46.8" x14ac:dyDescent="0.3">
      <c r="A10" s="92" t="s">
        <v>143</v>
      </c>
      <c r="B10" s="97">
        <v>13</v>
      </c>
      <c r="C10" s="107" t="s">
        <v>204</v>
      </c>
      <c r="D10" s="94" t="s">
        <v>189</v>
      </c>
      <c r="E10" s="51" t="s">
        <v>181</v>
      </c>
      <c r="F10" s="51">
        <v>6</v>
      </c>
      <c r="G10" s="51">
        <v>2</v>
      </c>
      <c r="H10" s="51">
        <v>10</v>
      </c>
      <c r="I10" s="92">
        <f>SUM(F10:G10:H10)</f>
        <v>18</v>
      </c>
      <c r="J10" s="97"/>
      <c r="K10" s="92">
        <v>18</v>
      </c>
      <c r="L10" s="94" t="s">
        <v>172</v>
      </c>
      <c r="M10" s="94">
        <v>4</v>
      </c>
      <c r="N10" s="97" t="s">
        <v>233</v>
      </c>
    </row>
    <row r="11" spans="1:14" ht="46.8" x14ac:dyDescent="0.3">
      <c r="A11" s="92" t="s">
        <v>143</v>
      </c>
      <c r="B11" s="97">
        <v>20</v>
      </c>
      <c r="C11" s="94" t="s">
        <v>174</v>
      </c>
      <c r="D11" s="108" t="s">
        <v>173</v>
      </c>
      <c r="E11" s="97">
        <v>6</v>
      </c>
      <c r="F11" s="97">
        <v>5</v>
      </c>
      <c r="G11" s="97">
        <v>0</v>
      </c>
      <c r="H11" s="97">
        <v>9</v>
      </c>
      <c r="I11" s="92">
        <f>SUM(F11:G11:H11)</f>
        <v>14</v>
      </c>
      <c r="J11" s="97"/>
      <c r="K11" s="92">
        <v>14</v>
      </c>
      <c r="L11" s="94" t="s">
        <v>172</v>
      </c>
      <c r="M11" s="97">
        <v>7</v>
      </c>
      <c r="N11" s="97" t="s">
        <v>176</v>
      </c>
    </row>
  </sheetData>
  <sortState ref="A5:N28">
    <sortCondition descending="1" ref="I5"/>
  </sortState>
  <mergeCells count="3">
    <mergeCell ref="A1:N1"/>
    <mergeCell ref="A2:N2"/>
    <mergeCell ref="A3:N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4.4" x14ac:dyDescent="0.3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 x14ac:dyDescent="0.3">
      <c r="A1" s="123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19" ht="18" x14ac:dyDescent="0.35">
      <c r="A2" s="123" t="s">
        <v>15</v>
      </c>
      <c r="B2" s="123"/>
      <c r="C2" s="123"/>
      <c r="D2" s="125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 x14ac:dyDescent="0.35">
      <c r="A3" s="123" t="s">
        <v>16</v>
      </c>
      <c r="B3" s="123"/>
      <c r="C3" s="123"/>
      <c r="D3" s="125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 x14ac:dyDescent="0.3">
      <c r="A4" s="126" t="s">
        <v>64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</row>
    <row r="5" spans="1:19" ht="15.6" x14ac:dyDescent="0.3">
      <c r="A5" s="126" t="s">
        <v>65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</row>
    <row r="6" spans="1:19" ht="15.6" x14ac:dyDescent="0.3">
      <c r="A6" s="124"/>
      <c r="B6" s="124"/>
      <c r="C6" s="124"/>
      <c r="D6" s="124"/>
      <c r="E6" s="124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3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3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3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3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3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3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3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3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3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5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5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5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5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5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5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5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3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3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3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3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3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3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3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3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3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3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3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3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3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3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3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3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3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3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5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5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3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3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3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3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3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3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5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5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5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5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5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5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5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3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3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3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3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3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3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3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3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3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3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3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3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 x14ac:dyDescent="0.3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 x14ac:dyDescent="0.3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 x14ac:dyDescent="0.3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 x14ac:dyDescent="0.3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 x14ac:dyDescent="0.3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 x14ac:dyDescent="0.35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="86" zoomScaleNormal="86" workbookViewId="0">
      <selection activeCell="C13" sqref="C13"/>
    </sheetView>
  </sheetViews>
  <sheetFormatPr defaultRowHeight="14.4" x14ac:dyDescent="0.3"/>
  <cols>
    <col min="1" max="1" width="15.33203125" customWidth="1"/>
    <col min="2" max="2" width="7.109375" customWidth="1"/>
    <col min="3" max="3" width="35.88671875" customWidth="1"/>
    <col min="4" max="4" width="23.88671875" customWidth="1"/>
    <col min="5" max="5" width="7.33203125" customWidth="1"/>
    <col min="6" max="7" width="11.5546875" customWidth="1"/>
    <col min="8" max="8" width="12.44140625" customWidth="1"/>
    <col min="9" max="9" width="8" customWidth="1"/>
    <col min="10" max="10" width="7.5546875" customWidth="1"/>
    <col min="11" max="11" width="12.33203125" customWidth="1"/>
    <col min="12" max="12" width="9" customWidth="1"/>
    <col min="13" max="13" width="36.88671875" customWidth="1"/>
    <col min="14" max="14" width="10.44140625" customWidth="1"/>
  </cols>
  <sheetData>
    <row r="1" spans="1:13" ht="15.6" x14ac:dyDescent="0.3">
      <c r="A1" s="123" t="s">
        <v>151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5.6" x14ac:dyDescent="0.3">
      <c r="A2" s="123" t="s">
        <v>163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5.75" customHeight="1" x14ac:dyDescent="0.3">
      <c r="A3" s="123" t="s">
        <v>164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s="86" customFormat="1" ht="72" customHeight="1" x14ac:dyDescent="0.3">
      <c r="A4" s="84" t="s">
        <v>0</v>
      </c>
      <c r="B4" s="84" t="s">
        <v>1</v>
      </c>
      <c r="C4" s="89" t="s">
        <v>2</v>
      </c>
      <c r="D4" s="84" t="s">
        <v>141</v>
      </c>
      <c r="E4" s="89" t="s">
        <v>4</v>
      </c>
      <c r="F4" s="85" t="s">
        <v>148</v>
      </c>
      <c r="G4" s="85" t="s">
        <v>149</v>
      </c>
      <c r="H4" s="85" t="s">
        <v>160</v>
      </c>
      <c r="I4" s="84" t="s">
        <v>10</v>
      </c>
      <c r="J4" s="84" t="s">
        <v>11</v>
      </c>
      <c r="K4" s="84" t="s">
        <v>144</v>
      </c>
      <c r="L4" s="84" t="s">
        <v>145</v>
      </c>
      <c r="M4" s="84" t="s">
        <v>14</v>
      </c>
    </row>
    <row r="5" spans="1:13" ht="45.75" customHeight="1" x14ac:dyDescent="0.3">
      <c r="A5" s="26" t="s">
        <v>143</v>
      </c>
      <c r="B5" s="26">
        <v>1</v>
      </c>
      <c r="C5" s="26" t="s">
        <v>206</v>
      </c>
      <c r="D5" s="26" t="s">
        <v>189</v>
      </c>
      <c r="E5" s="93" t="s">
        <v>96</v>
      </c>
      <c r="F5" s="101">
        <v>16</v>
      </c>
      <c r="G5" s="101">
        <v>21</v>
      </c>
      <c r="H5" s="26">
        <f t="shared" ref="H5:H12" si="0">SUM(F5:G5)</f>
        <v>37</v>
      </c>
      <c r="I5" s="26"/>
      <c r="J5" s="26">
        <f t="shared" ref="J5:J12" si="1">SUM(H5:I5)</f>
        <v>37</v>
      </c>
      <c r="K5" s="111" t="s">
        <v>171</v>
      </c>
      <c r="L5" s="100">
        <v>1</v>
      </c>
      <c r="M5" s="103" t="s">
        <v>230</v>
      </c>
    </row>
    <row r="6" spans="1:13" ht="69" customHeight="1" x14ac:dyDescent="0.3">
      <c r="A6" s="26" t="s">
        <v>143</v>
      </c>
      <c r="B6" s="26">
        <v>5</v>
      </c>
      <c r="C6" s="26" t="s">
        <v>211</v>
      </c>
      <c r="D6" s="26" t="s">
        <v>189</v>
      </c>
      <c r="E6" s="94" t="s">
        <v>96</v>
      </c>
      <c r="F6" s="26">
        <v>12</v>
      </c>
      <c r="G6" s="26">
        <v>21</v>
      </c>
      <c r="H6" s="26">
        <f t="shared" si="0"/>
        <v>33</v>
      </c>
      <c r="I6" s="26"/>
      <c r="J6" s="26">
        <f t="shared" si="1"/>
        <v>33</v>
      </c>
      <c r="K6" s="111" t="s">
        <v>171</v>
      </c>
      <c r="L6" s="26">
        <v>4</v>
      </c>
      <c r="M6" s="103" t="s">
        <v>230</v>
      </c>
    </row>
    <row r="7" spans="1:13" ht="69" customHeight="1" x14ac:dyDescent="0.3">
      <c r="A7" s="26" t="s">
        <v>143</v>
      </c>
      <c r="B7" s="26">
        <v>8</v>
      </c>
      <c r="C7" s="26" t="s">
        <v>207</v>
      </c>
      <c r="D7" s="26" t="s">
        <v>189</v>
      </c>
      <c r="E7" s="99" t="s">
        <v>96</v>
      </c>
      <c r="F7" s="111">
        <v>9</v>
      </c>
      <c r="G7" s="111">
        <v>21</v>
      </c>
      <c r="H7" s="26">
        <f t="shared" si="0"/>
        <v>30</v>
      </c>
      <c r="I7" s="110"/>
      <c r="J7" s="106">
        <f t="shared" si="1"/>
        <v>30</v>
      </c>
      <c r="K7" s="111" t="s">
        <v>171</v>
      </c>
      <c r="L7" s="100">
        <v>6</v>
      </c>
      <c r="M7" s="103" t="s">
        <v>230</v>
      </c>
    </row>
    <row r="8" spans="1:13" ht="69.75" customHeight="1" x14ac:dyDescent="0.3">
      <c r="A8" s="26" t="s">
        <v>143</v>
      </c>
      <c r="B8" s="26">
        <v>12</v>
      </c>
      <c r="C8" s="26" t="s">
        <v>208</v>
      </c>
      <c r="D8" s="26" t="s">
        <v>189</v>
      </c>
      <c r="E8" s="99" t="s">
        <v>96</v>
      </c>
      <c r="F8" s="111">
        <v>8</v>
      </c>
      <c r="G8" s="111">
        <v>18</v>
      </c>
      <c r="H8" s="26">
        <f t="shared" si="0"/>
        <v>26</v>
      </c>
      <c r="I8" s="113"/>
      <c r="J8" s="26">
        <f t="shared" si="1"/>
        <v>26</v>
      </c>
      <c r="K8" s="111" t="s">
        <v>172</v>
      </c>
      <c r="L8" s="100">
        <v>9</v>
      </c>
      <c r="M8" s="103" t="s">
        <v>230</v>
      </c>
    </row>
    <row r="9" spans="1:13" ht="66" customHeight="1" x14ac:dyDescent="0.3">
      <c r="A9" s="26" t="s">
        <v>143</v>
      </c>
      <c r="B9" s="26">
        <v>13</v>
      </c>
      <c r="C9" s="26" t="s">
        <v>210</v>
      </c>
      <c r="D9" s="26" t="s">
        <v>189</v>
      </c>
      <c r="E9" s="94" t="s">
        <v>91</v>
      </c>
      <c r="F9" s="26">
        <v>10</v>
      </c>
      <c r="G9" s="26">
        <v>16</v>
      </c>
      <c r="H9" s="26">
        <f t="shared" si="0"/>
        <v>26</v>
      </c>
      <c r="I9" s="110"/>
      <c r="J9" s="26">
        <f t="shared" si="1"/>
        <v>26</v>
      </c>
      <c r="K9" s="111" t="s">
        <v>172</v>
      </c>
      <c r="L9" s="102">
        <v>9</v>
      </c>
      <c r="M9" s="100" t="s">
        <v>231</v>
      </c>
    </row>
    <row r="10" spans="1:13" ht="62.4" x14ac:dyDescent="0.3">
      <c r="A10" s="26" t="s">
        <v>143</v>
      </c>
      <c r="B10" s="26">
        <v>14</v>
      </c>
      <c r="C10" s="26" t="s">
        <v>212</v>
      </c>
      <c r="D10" s="26" t="s">
        <v>189</v>
      </c>
      <c r="E10" s="94" t="s">
        <v>91</v>
      </c>
      <c r="F10" s="26">
        <v>8</v>
      </c>
      <c r="G10" s="26">
        <v>18</v>
      </c>
      <c r="H10" s="26">
        <f t="shared" si="0"/>
        <v>26</v>
      </c>
      <c r="I10" s="26"/>
      <c r="J10" s="26">
        <f t="shared" si="1"/>
        <v>26</v>
      </c>
      <c r="K10" s="111" t="s">
        <v>172</v>
      </c>
      <c r="L10" s="100">
        <v>9</v>
      </c>
      <c r="M10" s="100" t="s">
        <v>231</v>
      </c>
    </row>
    <row r="11" spans="1:13" ht="62.25" customHeight="1" x14ac:dyDescent="0.3">
      <c r="A11" s="26" t="s">
        <v>143</v>
      </c>
      <c r="B11" s="26">
        <v>16</v>
      </c>
      <c r="C11" s="26" t="s">
        <v>209</v>
      </c>
      <c r="D11" s="26" t="s">
        <v>189</v>
      </c>
      <c r="E11" s="99" t="s">
        <v>96</v>
      </c>
      <c r="F11" s="111">
        <v>6</v>
      </c>
      <c r="G11" s="111">
        <v>18</v>
      </c>
      <c r="H11" s="26">
        <f t="shared" si="0"/>
        <v>24</v>
      </c>
      <c r="I11" s="26"/>
      <c r="J11" s="26">
        <f t="shared" si="1"/>
        <v>24</v>
      </c>
      <c r="K11" s="111" t="s">
        <v>172</v>
      </c>
      <c r="L11" s="26">
        <v>10</v>
      </c>
      <c r="M11" s="103" t="s">
        <v>230</v>
      </c>
    </row>
    <row r="12" spans="1:13" ht="68.25" customHeight="1" x14ac:dyDescent="0.3">
      <c r="A12" s="26" t="s">
        <v>143</v>
      </c>
      <c r="B12" s="26">
        <v>17</v>
      </c>
      <c r="C12" s="26" t="s">
        <v>205</v>
      </c>
      <c r="D12" s="26" t="s">
        <v>189</v>
      </c>
      <c r="E12" s="51" t="s">
        <v>96</v>
      </c>
      <c r="F12" s="101">
        <v>4</v>
      </c>
      <c r="G12" s="101">
        <v>17</v>
      </c>
      <c r="H12" s="26">
        <f t="shared" si="0"/>
        <v>21</v>
      </c>
      <c r="I12" s="26"/>
      <c r="J12" s="26">
        <f t="shared" si="1"/>
        <v>21</v>
      </c>
      <c r="K12" s="111" t="s">
        <v>170</v>
      </c>
      <c r="L12" s="100">
        <v>11</v>
      </c>
      <c r="M12" s="103" t="s">
        <v>230</v>
      </c>
    </row>
    <row r="14" spans="1:13" x14ac:dyDescent="0.3">
      <c r="A14" s="121"/>
      <c r="B14" s="121"/>
      <c r="C14" s="121"/>
      <c r="D14" s="121"/>
    </row>
    <row r="16" spans="1:13" ht="409.6" x14ac:dyDescent="0.3">
      <c r="A16" s="122"/>
      <c r="B16" s="122"/>
      <c r="C16" s="122"/>
      <c r="D16" s="122"/>
    </row>
  </sheetData>
  <sortState ref="A5:M30">
    <sortCondition descending="1" ref="H5"/>
  </sortState>
  <mergeCells count="5">
    <mergeCell ref="A1:M1"/>
    <mergeCell ref="A2:M2"/>
    <mergeCell ref="A3:M3"/>
    <mergeCell ref="A14:D14"/>
    <mergeCell ref="A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A11" zoomScale="90" zoomScaleNormal="90" workbookViewId="0">
      <selection activeCell="C12" sqref="C12:C15"/>
    </sheetView>
  </sheetViews>
  <sheetFormatPr defaultRowHeight="14.4" x14ac:dyDescent="0.3"/>
  <cols>
    <col min="1" max="1" width="13.88671875" customWidth="1"/>
    <col min="2" max="2" width="7.109375" customWidth="1"/>
    <col min="3" max="3" width="32.33203125" customWidth="1"/>
    <col min="4" max="4" width="23.88671875" customWidth="1"/>
    <col min="5" max="5" width="7.33203125" customWidth="1"/>
    <col min="6" max="7" width="8.88671875" customWidth="1"/>
    <col min="8" max="8" width="7.6640625" customWidth="1"/>
    <col min="9" max="9" width="8.109375" customWidth="1"/>
    <col min="10" max="10" width="6.88671875" customWidth="1"/>
    <col min="11" max="11" width="12.5546875" customWidth="1"/>
    <col min="12" max="12" width="7.6640625" customWidth="1"/>
    <col min="13" max="13" width="36.33203125" customWidth="1"/>
  </cols>
  <sheetData>
    <row r="1" spans="1:13" ht="18.75" customHeight="1" x14ac:dyDescent="0.3">
      <c r="A1" s="123" t="s">
        <v>151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.75" customHeight="1" x14ac:dyDescent="0.3">
      <c r="A2" s="123" t="s">
        <v>161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5.75" customHeight="1" x14ac:dyDescent="0.3">
      <c r="A3" s="123" t="s">
        <v>162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s="86" customFormat="1" ht="69" customHeight="1" x14ac:dyDescent="0.3">
      <c r="A4" s="90" t="s">
        <v>0</v>
      </c>
      <c r="B4" s="90" t="s">
        <v>1</v>
      </c>
      <c r="C4" s="91" t="s">
        <v>2</v>
      </c>
      <c r="D4" s="90" t="s">
        <v>141</v>
      </c>
      <c r="E4" s="91" t="s">
        <v>4</v>
      </c>
      <c r="F4" s="85" t="s">
        <v>148</v>
      </c>
      <c r="G4" s="85" t="s">
        <v>149</v>
      </c>
      <c r="H4" s="85" t="s">
        <v>160</v>
      </c>
      <c r="I4" s="90" t="s">
        <v>10</v>
      </c>
      <c r="J4" s="90" t="s">
        <v>11</v>
      </c>
      <c r="K4" s="90" t="s">
        <v>144</v>
      </c>
      <c r="L4" s="90" t="s">
        <v>145</v>
      </c>
      <c r="M4" s="90" t="s">
        <v>14</v>
      </c>
    </row>
    <row r="5" spans="1:13" ht="68.25" customHeight="1" x14ac:dyDescent="0.3">
      <c r="A5" s="102" t="s">
        <v>143</v>
      </c>
      <c r="B5" s="100">
        <v>1</v>
      </c>
      <c r="C5" s="26" t="s">
        <v>213</v>
      </c>
      <c r="D5" s="26" t="s">
        <v>189</v>
      </c>
      <c r="E5" s="96" t="s">
        <v>183</v>
      </c>
      <c r="F5" s="101">
        <v>18</v>
      </c>
      <c r="G5" s="101">
        <v>22</v>
      </c>
      <c r="H5" s="26">
        <f t="shared" ref="H5:H11" si="0">SUM(F5:G5)</f>
        <v>40</v>
      </c>
      <c r="I5" s="115"/>
      <c r="J5" s="104">
        <v>40</v>
      </c>
      <c r="K5" s="104" t="s">
        <v>171</v>
      </c>
      <c r="L5" s="100">
        <v>1</v>
      </c>
      <c r="M5" s="100" t="s">
        <v>231</v>
      </c>
    </row>
    <row r="6" spans="1:13" ht="69" customHeight="1" x14ac:dyDescent="0.3">
      <c r="A6" s="102" t="s">
        <v>143</v>
      </c>
      <c r="B6" s="26">
        <v>4</v>
      </c>
      <c r="C6" s="26" t="s">
        <v>216</v>
      </c>
      <c r="D6" s="26" t="s">
        <v>189</v>
      </c>
      <c r="E6" s="94" t="s">
        <v>183</v>
      </c>
      <c r="F6" s="26">
        <v>14</v>
      </c>
      <c r="G6" s="26">
        <v>20</v>
      </c>
      <c r="H6" s="26">
        <f t="shared" si="0"/>
        <v>34</v>
      </c>
      <c r="I6" s="26"/>
      <c r="J6" s="26">
        <v>34</v>
      </c>
      <c r="K6" s="104" t="s">
        <v>171</v>
      </c>
      <c r="L6" s="26">
        <v>4</v>
      </c>
      <c r="M6" s="100" t="s">
        <v>231</v>
      </c>
    </row>
    <row r="7" spans="1:13" ht="78.75" customHeight="1" x14ac:dyDescent="0.3">
      <c r="A7" s="102" t="s">
        <v>143</v>
      </c>
      <c r="B7" s="26">
        <v>8</v>
      </c>
      <c r="C7" s="26" t="s">
        <v>214</v>
      </c>
      <c r="D7" s="26" t="s">
        <v>189</v>
      </c>
      <c r="E7" s="94" t="s">
        <v>183</v>
      </c>
      <c r="F7" s="26">
        <v>12</v>
      </c>
      <c r="G7" s="26">
        <v>20</v>
      </c>
      <c r="H7" s="26">
        <f t="shared" si="0"/>
        <v>32</v>
      </c>
      <c r="I7" s="26"/>
      <c r="J7" s="26">
        <v>32</v>
      </c>
      <c r="K7" s="104" t="s">
        <v>171</v>
      </c>
      <c r="L7" s="100">
        <v>6</v>
      </c>
      <c r="M7" s="100" t="s">
        <v>231</v>
      </c>
    </row>
    <row r="8" spans="1:13" ht="63" customHeight="1" x14ac:dyDescent="0.3">
      <c r="A8" s="102" t="s">
        <v>143</v>
      </c>
      <c r="B8" s="100">
        <v>9</v>
      </c>
      <c r="C8" s="26" t="s">
        <v>215</v>
      </c>
      <c r="D8" s="26" t="s">
        <v>189</v>
      </c>
      <c r="E8" s="94" t="s">
        <v>182</v>
      </c>
      <c r="F8" s="26">
        <v>12</v>
      </c>
      <c r="G8" s="26">
        <v>20</v>
      </c>
      <c r="H8" s="26">
        <f t="shared" si="0"/>
        <v>32</v>
      </c>
      <c r="I8" s="26"/>
      <c r="J8" s="26">
        <v>32</v>
      </c>
      <c r="K8" s="104" t="s">
        <v>171</v>
      </c>
      <c r="L8" s="100">
        <v>6</v>
      </c>
      <c r="M8" s="103" t="s">
        <v>230</v>
      </c>
    </row>
    <row r="9" spans="1:13" ht="70.5" customHeight="1" x14ac:dyDescent="0.3">
      <c r="A9" s="102" t="s">
        <v>143</v>
      </c>
      <c r="B9" s="100">
        <v>15</v>
      </c>
      <c r="C9" s="26" t="s">
        <v>219</v>
      </c>
      <c r="D9" s="26" t="s">
        <v>189</v>
      </c>
      <c r="E9" s="93" t="s">
        <v>182</v>
      </c>
      <c r="F9" s="26">
        <v>12</v>
      </c>
      <c r="G9" s="26">
        <v>4</v>
      </c>
      <c r="H9" s="26">
        <f t="shared" si="0"/>
        <v>16</v>
      </c>
      <c r="I9" s="103"/>
      <c r="J9" s="102">
        <v>16</v>
      </c>
      <c r="K9" s="26" t="s">
        <v>170</v>
      </c>
      <c r="L9" s="102">
        <v>10</v>
      </c>
      <c r="M9" s="103" t="s">
        <v>230</v>
      </c>
    </row>
    <row r="10" spans="1:13" ht="62.4" x14ac:dyDescent="0.3">
      <c r="A10" s="102" t="s">
        <v>143</v>
      </c>
      <c r="B10" s="26">
        <v>20</v>
      </c>
      <c r="C10" s="26" t="s">
        <v>218</v>
      </c>
      <c r="D10" s="26" t="s">
        <v>189</v>
      </c>
      <c r="E10" s="94" t="s">
        <v>182</v>
      </c>
      <c r="F10" s="26">
        <v>4</v>
      </c>
      <c r="G10" s="26">
        <v>5</v>
      </c>
      <c r="H10" s="26">
        <f t="shared" si="0"/>
        <v>9</v>
      </c>
      <c r="I10" s="26"/>
      <c r="J10" s="26">
        <v>9</v>
      </c>
      <c r="K10" s="26" t="s">
        <v>170</v>
      </c>
      <c r="L10" s="26">
        <v>13</v>
      </c>
      <c r="M10" s="103" t="s">
        <v>230</v>
      </c>
    </row>
    <row r="11" spans="1:13" ht="78.75" x14ac:dyDescent="0.3">
      <c r="A11" s="102" t="s">
        <v>143</v>
      </c>
      <c r="B11" s="100">
        <v>21</v>
      </c>
      <c r="C11" s="26" t="s">
        <v>217</v>
      </c>
      <c r="D11" s="26" t="s">
        <v>189</v>
      </c>
      <c r="E11" s="93" t="s">
        <v>183</v>
      </c>
      <c r="F11" s="105">
        <v>8</v>
      </c>
      <c r="G11" s="105">
        <v>0</v>
      </c>
      <c r="H11" s="26">
        <f t="shared" si="0"/>
        <v>8</v>
      </c>
      <c r="I11" s="26"/>
      <c r="J11" s="114">
        <v>8</v>
      </c>
      <c r="K11" s="26" t="s">
        <v>170</v>
      </c>
      <c r="L11" s="100">
        <v>14</v>
      </c>
      <c r="M11" s="100" t="s">
        <v>231</v>
      </c>
    </row>
    <row r="14" spans="1:13" x14ac:dyDescent="0.3">
      <c r="A14" s="121"/>
      <c r="B14" s="121"/>
      <c r="C14" s="121"/>
      <c r="D14" s="121"/>
    </row>
    <row r="16" spans="1:13" x14ac:dyDescent="0.3">
      <c r="A16" s="122"/>
      <c r="B16" s="122"/>
      <c r="C16" s="122"/>
      <c r="D16" s="122"/>
    </row>
  </sheetData>
  <sortState ref="A5:M30">
    <sortCondition descending="1" ref="H5"/>
  </sortState>
  <mergeCells count="5">
    <mergeCell ref="A1:M1"/>
    <mergeCell ref="A3:M3"/>
    <mergeCell ref="A2:M2"/>
    <mergeCell ref="A14:D14"/>
    <mergeCell ref="A16:D16"/>
  </mergeCells>
  <pageMargins left="0.7" right="0.7" top="0.75" bottom="0.75" header="0.3" footer="0.3"/>
  <pageSetup paperSize="9" orientation="portrait" r:id="rId1"/>
  <ignoredErrors>
    <ignoredError sqref="H10:H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opLeftCell="A6" zoomScale="80" zoomScaleNormal="80" workbookViewId="0">
      <selection activeCell="C10" sqref="C10:C11"/>
    </sheetView>
  </sheetViews>
  <sheetFormatPr defaultRowHeight="14.4" x14ac:dyDescent="0.3"/>
  <cols>
    <col min="1" max="1" width="17.88671875" customWidth="1"/>
    <col min="2" max="2" width="7.109375" customWidth="1"/>
    <col min="3" max="3" width="35.109375" customWidth="1"/>
    <col min="4" max="4" width="24.6640625" customWidth="1"/>
    <col min="5" max="6" width="9.33203125" customWidth="1"/>
    <col min="7" max="7" width="10.33203125" customWidth="1"/>
    <col min="8" max="8" width="11" customWidth="1"/>
    <col min="9" max="9" width="9.44140625" customWidth="1"/>
    <col min="10" max="10" width="8.5546875" customWidth="1"/>
    <col min="11" max="11" width="12.33203125" customWidth="1"/>
    <col min="12" max="12" width="7.88671875" customWidth="1"/>
    <col min="13" max="13" width="40.109375" customWidth="1"/>
  </cols>
  <sheetData>
    <row r="1" spans="1:26" ht="15.6" x14ac:dyDescent="0.3">
      <c r="A1" s="123" t="s">
        <v>155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26" ht="15.6" x14ac:dyDescent="0.3">
      <c r="A2" s="123" t="s">
        <v>158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26" s="87" customFormat="1" ht="15.6" x14ac:dyDescent="0.3">
      <c r="A3" s="123" t="s">
        <v>159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88"/>
      <c r="O3" s="88"/>
      <c r="P3"/>
      <c r="Q3"/>
      <c r="R3" s="88"/>
      <c r="S3" s="88"/>
      <c r="T3" s="88"/>
      <c r="U3" s="88"/>
      <c r="V3" s="88"/>
      <c r="W3" s="88"/>
      <c r="X3" s="88"/>
      <c r="Y3" s="88"/>
      <c r="Z3" s="88"/>
    </row>
    <row r="4" spans="1:26" ht="68.25" customHeight="1" x14ac:dyDescent="0.3">
      <c r="A4" s="90" t="s">
        <v>0</v>
      </c>
      <c r="B4" s="90" t="s">
        <v>1</v>
      </c>
      <c r="C4" s="90" t="s">
        <v>2</v>
      </c>
      <c r="D4" s="90" t="s">
        <v>141</v>
      </c>
      <c r="E4" s="90" t="s">
        <v>4</v>
      </c>
      <c r="F4" s="85" t="s">
        <v>147</v>
      </c>
      <c r="G4" s="85" t="s">
        <v>146</v>
      </c>
      <c r="H4" s="85" t="s">
        <v>142</v>
      </c>
      <c r="I4" s="90" t="s">
        <v>10</v>
      </c>
      <c r="J4" s="90" t="s">
        <v>11</v>
      </c>
      <c r="K4" s="90" t="s">
        <v>144</v>
      </c>
      <c r="L4" s="90" t="s">
        <v>145</v>
      </c>
      <c r="M4" s="90" t="s">
        <v>14</v>
      </c>
    </row>
    <row r="5" spans="1:26" ht="62.4" x14ac:dyDescent="0.3">
      <c r="A5" s="102" t="s">
        <v>143</v>
      </c>
      <c r="B5" s="26">
        <v>4</v>
      </c>
      <c r="C5" s="26" t="s">
        <v>223</v>
      </c>
      <c r="D5" s="26" t="s">
        <v>189</v>
      </c>
      <c r="E5" s="51" t="s">
        <v>184</v>
      </c>
      <c r="F5" s="114">
        <v>37</v>
      </c>
      <c r="G5" s="114">
        <v>13</v>
      </c>
      <c r="H5" s="26">
        <f t="shared" ref="H5:H9" si="0">SUM(F5:G5)</f>
        <v>50</v>
      </c>
      <c r="I5" s="26"/>
      <c r="J5" s="26">
        <f t="shared" ref="J5:J9" si="1">SUM(H5:I5)</f>
        <v>50</v>
      </c>
      <c r="K5" s="112" t="s">
        <v>172</v>
      </c>
      <c r="L5" s="26">
        <v>4</v>
      </c>
      <c r="M5" s="100" t="s">
        <v>233</v>
      </c>
    </row>
    <row r="6" spans="1:26" ht="62.4" x14ac:dyDescent="0.3">
      <c r="A6" s="102" t="s">
        <v>143</v>
      </c>
      <c r="B6" s="26">
        <v>6</v>
      </c>
      <c r="C6" s="26" t="s">
        <v>222</v>
      </c>
      <c r="D6" s="26" t="s">
        <v>189</v>
      </c>
      <c r="E6" s="93" t="s">
        <v>185</v>
      </c>
      <c r="F6" s="26">
        <v>33</v>
      </c>
      <c r="G6" s="26">
        <v>11</v>
      </c>
      <c r="H6" s="26">
        <f t="shared" si="0"/>
        <v>44</v>
      </c>
      <c r="I6" s="112"/>
      <c r="J6" s="26">
        <f t="shared" si="1"/>
        <v>44</v>
      </c>
      <c r="K6" s="112" t="s">
        <v>172</v>
      </c>
      <c r="L6" s="105">
        <v>6</v>
      </c>
      <c r="M6" s="100" t="s">
        <v>231</v>
      </c>
    </row>
    <row r="7" spans="1:26" ht="63" x14ac:dyDescent="0.3">
      <c r="A7" s="102" t="s">
        <v>143</v>
      </c>
      <c r="B7" s="26">
        <v>12</v>
      </c>
      <c r="C7" s="101" t="s">
        <v>224</v>
      </c>
      <c r="D7" s="26" t="s">
        <v>189</v>
      </c>
      <c r="E7" s="51" t="s">
        <v>184</v>
      </c>
      <c r="F7" s="112">
        <v>36</v>
      </c>
      <c r="G7" s="101">
        <v>0</v>
      </c>
      <c r="H7" s="26">
        <f t="shared" si="0"/>
        <v>36</v>
      </c>
      <c r="I7" s="112"/>
      <c r="J7" s="26">
        <f t="shared" si="1"/>
        <v>36</v>
      </c>
      <c r="K7" s="26" t="s">
        <v>170</v>
      </c>
      <c r="L7" s="26">
        <v>9</v>
      </c>
      <c r="M7" s="100" t="s">
        <v>233</v>
      </c>
    </row>
    <row r="8" spans="1:26" ht="63" x14ac:dyDescent="0.3">
      <c r="A8" s="102" t="s">
        <v>143</v>
      </c>
      <c r="B8" s="26">
        <v>14</v>
      </c>
      <c r="C8" s="26" t="s">
        <v>221</v>
      </c>
      <c r="D8" s="26" t="s">
        <v>189</v>
      </c>
      <c r="E8" s="93" t="s">
        <v>185</v>
      </c>
      <c r="F8" s="112">
        <v>24</v>
      </c>
      <c r="G8" s="101">
        <v>9</v>
      </c>
      <c r="H8" s="26">
        <f t="shared" si="0"/>
        <v>33</v>
      </c>
      <c r="I8" s="26"/>
      <c r="J8" s="26">
        <f t="shared" si="1"/>
        <v>33</v>
      </c>
      <c r="K8" s="26" t="s">
        <v>170</v>
      </c>
      <c r="L8" s="101">
        <v>11</v>
      </c>
      <c r="M8" s="100" t="s">
        <v>231</v>
      </c>
    </row>
    <row r="9" spans="1:26" ht="63" x14ac:dyDescent="0.3">
      <c r="A9" s="102" t="s">
        <v>143</v>
      </c>
      <c r="B9" s="26">
        <v>18</v>
      </c>
      <c r="C9" s="26" t="s">
        <v>220</v>
      </c>
      <c r="D9" s="26" t="s">
        <v>189</v>
      </c>
      <c r="E9" s="94" t="s">
        <v>185</v>
      </c>
      <c r="F9" s="26">
        <v>18</v>
      </c>
      <c r="G9" s="26">
        <v>11</v>
      </c>
      <c r="H9" s="26">
        <f t="shared" si="0"/>
        <v>29</v>
      </c>
      <c r="I9" s="26"/>
      <c r="J9" s="26">
        <f t="shared" si="1"/>
        <v>29</v>
      </c>
      <c r="K9" s="26" t="s">
        <v>170</v>
      </c>
      <c r="L9" s="26">
        <v>14</v>
      </c>
      <c r="M9" s="100" t="s">
        <v>231</v>
      </c>
    </row>
    <row r="12" spans="1:26" x14ac:dyDescent="0.3">
      <c r="A12" s="121"/>
      <c r="B12" s="121"/>
      <c r="C12" s="121"/>
      <c r="D12" s="121"/>
    </row>
    <row r="14" spans="1:26" x14ac:dyDescent="0.3">
      <c r="A14" s="122"/>
      <c r="B14" s="122"/>
      <c r="C14" s="122"/>
      <c r="D14" s="122"/>
    </row>
  </sheetData>
  <sortState ref="A5:M28">
    <sortCondition descending="1" ref="H5"/>
  </sortState>
  <mergeCells count="5">
    <mergeCell ref="A1:M1"/>
    <mergeCell ref="A2:M2"/>
    <mergeCell ref="A3:M3"/>
    <mergeCell ref="A12:D12"/>
    <mergeCell ref="A14:D14"/>
  </mergeCells>
  <pageMargins left="0.7" right="0.7" top="0.75" bottom="0.75" header="0.3" footer="0.3"/>
  <pageSetup paperSize="9" orientation="portrait" r:id="rId1"/>
  <ignoredErrors>
    <ignoredError sqref="H10:H12 H5 H6 H7 H8 H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topLeftCell="A4" zoomScale="80" zoomScaleNormal="80" workbookViewId="0">
      <selection activeCell="A8" sqref="C8:C12"/>
    </sheetView>
  </sheetViews>
  <sheetFormatPr defaultRowHeight="14.4" x14ac:dyDescent="0.3"/>
  <cols>
    <col min="1" max="1" width="14.88671875" customWidth="1"/>
    <col min="2" max="2" width="7" customWidth="1"/>
    <col min="3" max="3" width="32.44140625" customWidth="1"/>
    <col min="4" max="4" width="23.5546875" customWidth="1"/>
    <col min="5" max="5" width="8" customWidth="1"/>
    <col min="6" max="6" width="10.109375" customWidth="1"/>
    <col min="7" max="7" width="8.44140625" customWidth="1"/>
    <col min="8" max="8" width="9.109375" customWidth="1"/>
    <col min="9" max="9" width="8.44140625" customWidth="1"/>
    <col min="10" max="10" width="10.109375" customWidth="1"/>
    <col min="11" max="11" width="13.5546875" customWidth="1"/>
    <col min="12" max="12" width="7.6640625" customWidth="1"/>
    <col min="13" max="13" width="36.44140625" customWidth="1"/>
  </cols>
  <sheetData>
    <row r="1" spans="1:52" ht="15.6" x14ac:dyDescent="0.3">
      <c r="A1" s="123" t="s">
        <v>155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52" ht="15.6" x14ac:dyDescent="0.3">
      <c r="A2" s="123" t="s">
        <v>156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52" s="87" customFormat="1" ht="15.6" x14ac:dyDescent="0.3">
      <c r="A3" s="123" t="s">
        <v>157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88"/>
      <c r="O3" s="88"/>
      <c r="P3"/>
      <c r="Q3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</row>
    <row r="4" spans="1:52" ht="69.599999999999994" x14ac:dyDescent="0.3">
      <c r="A4" s="90" t="s">
        <v>0</v>
      </c>
      <c r="B4" s="90" t="s">
        <v>1</v>
      </c>
      <c r="C4" s="91" t="s">
        <v>2</v>
      </c>
      <c r="D4" s="90" t="s">
        <v>141</v>
      </c>
      <c r="E4" s="90" t="s">
        <v>4</v>
      </c>
      <c r="F4" s="85" t="s">
        <v>147</v>
      </c>
      <c r="G4" s="85" t="s">
        <v>146</v>
      </c>
      <c r="H4" s="85" t="s">
        <v>154</v>
      </c>
      <c r="I4" s="90" t="s">
        <v>10</v>
      </c>
      <c r="J4" s="90" t="s">
        <v>11</v>
      </c>
      <c r="K4" s="90" t="s">
        <v>144</v>
      </c>
      <c r="L4" s="90" t="s">
        <v>145</v>
      </c>
      <c r="M4" s="90" t="s">
        <v>14</v>
      </c>
    </row>
    <row r="5" spans="1:52" ht="62.4" x14ac:dyDescent="0.3">
      <c r="A5" s="101" t="s">
        <v>143</v>
      </c>
      <c r="B5" s="116">
        <v>1</v>
      </c>
      <c r="C5" s="26" t="s">
        <v>225</v>
      </c>
      <c r="D5" s="26" t="s">
        <v>189</v>
      </c>
      <c r="E5" s="93" t="s">
        <v>186</v>
      </c>
      <c r="F5" s="114">
        <v>69</v>
      </c>
      <c r="G5" s="114">
        <v>20</v>
      </c>
      <c r="H5" s="111">
        <f t="shared" ref="H5:H7" si="0">SUM(F5:G5)</f>
        <v>89</v>
      </c>
      <c r="I5" s="26"/>
      <c r="J5" s="111">
        <f t="shared" ref="J5:J7" si="1">SUM(H5:I5)</f>
        <v>89</v>
      </c>
      <c r="K5" s="26" t="s">
        <v>171</v>
      </c>
      <c r="L5" s="117">
        <v>1</v>
      </c>
      <c r="M5" s="100" t="s">
        <v>232</v>
      </c>
    </row>
    <row r="6" spans="1:52" ht="62.4" x14ac:dyDescent="0.3">
      <c r="A6" s="101" t="s">
        <v>143</v>
      </c>
      <c r="B6" s="116">
        <v>2</v>
      </c>
      <c r="C6" s="26" t="s">
        <v>226</v>
      </c>
      <c r="D6" s="26" t="s">
        <v>189</v>
      </c>
      <c r="E6" s="93" t="s">
        <v>186</v>
      </c>
      <c r="F6" s="114">
        <v>60</v>
      </c>
      <c r="G6" s="114">
        <v>20</v>
      </c>
      <c r="H6" s="111">
        <f t="shared" si="0"/>
        <v>80</v>
      </c>
      <c r="I6" s="114"/>
      <c r="J6" s="111">
        <f t="shared" si="1"/>
        <v>80</v>
      </c>
      <c r="K6" s="101" t="s">
        <v>171</v>
      </c>
      <c r="L6" s="117">
        <v>2</v>
      </c>
      <c r="M6" s="100" t="s">
        <v>232</v>
      </c>
    </row>
    <row r="7" spans="1:52" ht="62.4" x14ac:dyDescent="0.3">
      <c r="A7" s="101" t="s">
        <v>143</v>
      </c>
      <c r="B7" s="116">
        <v>7</v>
      </c>
      <c r="C7" s="26" t="s">
        <v>227</v>
      </c>
      <c r="D7" s="26" t="s">
        <v>189</v>
      </c>
      <c r="E7" s="99" t="s">
        <v>186</v>
      </c>
      <c r="F7" s="111">
        <v>40</v>
      </c>
      <c r="G7" s="111">
        <v>14</v>
      </c>
      <c r="H7" s="111">
        <f t="shared" si="0"/>
        <v>54</v>
      </c>
      <c r="I7" s="114"/>
      <c r="J7" s="111">
        <f t="shared" si="1"/>
        <v>54</v>
      </c>
      <c r="K7" s="26" t="s">
        <v>172</v>
      </c>
      <c r="L7" s="117">
        <v>6</v>
      </c>
      <c r="M7" s="100" t="s">
        <v>232</v>
      </c>
    </row>
    <row r="8" spans="1:52" x14ac:dyDescent="0.3">
      <c r="A8" s="121"/>
      <c r="B8" s="121"/>
      <c r="C8" s="121"/>
      <c r="D8" s="121"/>
    </row>
    <row r="10" spans="1:52" x14ac:dyDescent="0.3">
      <c r="A10" s="122"/>
      <c r="B10" s="122"/>
      <c r="C10" s="122"/>
      <c r="D10" s="122"/>
    </row>
    <row r="23" spans="4:4" ht="409.6" x14ac:dyDescent="0.3">
      <c r="D23" s="120"/>
    </row>
  </sheetData>
  <sortState ref="A27:M40">
    <sortCondition descending="1" ref="H27"/>
  </sortState>
  <mergeCells count="5">
    <mergeCell ref="A8:D8"/>
    <mergeCell ref="A10:D10"/>
    <mergeCell ref="A1:M1"/>
    <mergeCell ref="A2:M2"/>
    <mergeCell ref="A3:M3"/>
  </mergeCells>
  <pageMargins left="0.7" right="0.7" top="0.75" bottom="0.75" header="0.3" footer="0.3"/>
  <pageSetup paperSize="9" orientation="portrait" r:id="rId1"/>
  <ignoredErrors>
    <ignoredError sqref="H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"/>
  <sheetViews>
    <sheetView zoomScale="80" zoomScaleNormal="80" workbookViewId="0">
      <selection activeCell="C7" sqref="C7:C8"/>
    </sheetView>
  </sheetViews>
  <sheetFormatPr defaultRowHeight="14.4" x14ac:dyDescent="0.3"/>
  <cols>
    <col min="1" max="1" width="17.6640625" customWidth="1"/>
    <col min="2" max="2" width="6.88671875" customWidth="1"/>
    <col min="3" max="3" width="33.109375" customWidth="1"/>
    <col min="4" max="4" width="28.5546875" customWidth="1"/>
    <col min="5" max="5" width="8.109375" customWidth="1"/>
    <col min="6" max="6" width="9.44140625" customWidth="1"/>
    <col min="7" max="7" width="9.6640625" customWidth="1"/>
    <col min="8" max="8" width="9.33203125" customWidth="1"/>
    <col min="9" max="9" width="7.88671875" customWidth="1"/>
    <col min="10" max="10" width="7.44140625" customWidth="1"/>
    <col min="11" max="11" width="15" customWidth="1"/>
    <col min="12" max="12" width="7.44140625" customWidth="1"/>
    <col min="13" max="13" width="35" customWidth="1"/>
  </cols>
  <sheetData>
    <row r="1" spans="1:58" ht="15.6" x14ac:dyDescent="0.3">
      <c r="A1" s="123" t="s">
        <v>151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58" ht="15.6" x14ac:dyDescent="0.3">
      <c r="A2" s="123" t="s">
        <v>152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58" s="87" customFormat="1" ht="15.6" x14ac:dyDescent="0.3">
      <c r="A3" s="123" t="s">
        <v>153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88"/>
      <c r="N3" s="88"/>
      <c r="O3" s="88"/>
      <c r="P3"/>
      <c r="Q3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</row>
    <row r="4" spans="1:58" ht="42" x14ac:dyDescent="0.3">
      <c r="A4" s="90" t="s">
        <v>0</v>
      </c>
      <c r="B4" s="90" t="s">
        <v>1</v>
      </c>
      <c r="C4" s="90" t="s">
        <v>2</v>
      </c>
      <c r="D4" s="90" t="s">
        <v>141</v>
      </c>
      <c r="E4" s="90" t="s">
        <v>4</v>
      </c>
      <c r="F4" s="85" t="s">
        <v>147</v>
      </c>
      <c r="G4" s="85" t="s">
        <v>146</v>
      </c>
      <c r="H4" s="85" t="s">
        <v>154</v>
      </c>
      <c r="I4" s="90" t="s">
        <v>10</v>
      </c>
      <c r="J4" s="90" t="s">
        <v>11</v>
      </c>
      <c r="K4" s="90" t="s">
        <v>144</v>
      </c>
      <c r="L4" s="90" t="s">
        <v>145</v>
      </c>
      <c r="M4" s="90" t="s">
        <v>14</v>
      </c>
    </row>
    <row r="5" spans="1:58" ht="62.4" x14ac:dyDescent="0.3">
      <c r="A5" s="98" t="s">
        <v>143</v>
      </c>
      <c r="B5" s="95">
        <v>3</v>
      </c>
      <c r="C5" s="94" t="s">
        <v>228</v>
      </c>
      <c r="D5" s="94" t="s">
        <v>189</v>
      </c>
      <c r="E5" s="94" t="s">
        <v>187</v>
      </c>
      <c r="F5" s="94">
        <v>54</v>
      </c>
      <c r="G5" s="94">
        <v>15</v>
      </c>
      <c r="H5" s="99">
        <f t="shared" ref="H5:H6" si="0">SUM(F5:G5)</f>
        <v>69</v>
      </c>
      <c r="I5" s="51"/>
      <c r="J5" s="99">
        <f t="shared" ref="J5:J6" si="1">SUM(H5:I5)</f>
        <v>69</v>
      </c>
      <c r="K5" s="99" t="s">
        <v>171</v>
      </c>
      <c r="L5" s="95">
        <v>3</v>
      </c>
      <c r="M5" s="94" t="s">
        <v>234</v>
      </c>
    </row>
    <row r="6" spans="1:58" ht="62.4" x14ac:dyDescent="0.3">
      <c r="A6" s="98" t="s">
        <v>143</v>
      </c>
      <c r="B6" s="95">
        <v>9</v>
      </c>
      <c r="C6" s="98" t="s">
        <v>229</v>
      </c>
      <c r="D6" s="119" t="s">
        <v>189</v>
      </c>
      <c r="E6" s="51" t="s">
        <v>187</v>
      </c>
      <c r="F6" s="118">
        <v>36</v>
      </c>
      <c r="G6" s="51">
        <v>10</v>
      </c>
      <c r="H6" s="99">
        <f t="shared" si="0"/>
        <v>46</v>
      </c>
      <c r="I6" s="51"/>
      <c r="J6" s="99">
        <f t="shared" si="1"/>
        <v>46</v>
      </c>
      <c r="K6" s="98" t="s">
        <v>172</v>
      </c>
      <c r="L6" s="93">
        <v>7</v>
      </c>
      <c r="M6" s="94" t="s">
        <v>234</v>
      </c>
    </row>
  </sheetData>
  <sortState ref="A28:M44">
    <sortCondition descending="1" ref="H28"/>
  </sortState>
  <mergeCells count="3">
    <mergeCell ref="A1:L1"/>
    <mergeCell ref="A2:L2"/>
    <mergeCell ref="A3:L3"/>
  </mergeCells>
  <pageMargins left="0.7" right="0.7" top="0.75" bottom="0.75" header="0.3" footer="0.3"/>
  <pageSetup paperSize="9" orientation="portrait" r:id="rId1"/>
  <ignoredErrors>
    <ignoredError sqref="H5 H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2024-10-01T12:12:39Z</dcterms:modified>
</cp:coreProperties>
</file>