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2" windowHeight="6900" activeTab="7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класс'!$A$4:$AB$5</definedName>
    <definedName name="_xlnm._FilterDatabase" localSheetId="7" hidden="1">'11 класс'!$A$4:$AB$8</definedName>
    <definedName name="_xlnm._FilterDatabase" localSheetId="0" hidden="1">'5 класс'!$A$4:$T$8</definedName>
    <definedName name="_xlnm._FilterDatabase" localSheetId="1" hidden="1">'6 класс'!$A$4:$S$4</definedName>
    <definedName name="_xlnm._FilterDatabase" localSheetId="3" hidden="1">'7 кл'!$A$4:$R$9</definedName>
    <definedName name="_xlnm._FilterDatabase" localSheetId="2" hidden="1">'7 класс'!$A$7:$S$7</definedName>
    <definedName name="_xlnm._FilterDatabase" localSheetId="4" hidden="1">'8 класс'!$A$4:$R$12</definedName>
    <definedName name="_xlnm._FilterDatabase" localSheetId="5" hidden="1">'9 класс'!$A$4:$S$10</definedName>
  </definedNames>
  <calcPr calcId="145621"/>
</workbook>
</file>

<file path=xl/calcChain.xml><?xml version="1.0" encoding="utf-8"?>
<calcChain xmlns="http://schemas.openxmlformats.org/spreadsheetml/2006/main">
  <c r="N29" i="18" l="1"/>
  <c r="N30" i="18"/>
  <c r="N31" i="18"/>
  <c r="N31" i="16"/>
  <c r="N6" i="16" l="1"/>
  <c r="N5" i="16"/>
  <c r="N7" i="16"/>
  <c r="N8" i="16"/>
  <c r="N6" i="18"/>
  <c r="M9" i="8" l="1"/>
  <c r="M6" i="8"/>
  <c r="M7" i="8"/>
  <c r="M5" i="8"/>
  <c r="M8" i="8"/>
  <c r="N5" i="18" l="1"/>
  <c r="M9" i="17" l="1"/>
  <c r="M6" i="17"/>
  <c r="M11" i="17"/>
  <c r="W6" i="14"/>
  <c r="W7" i="14"/>
  <c r="W5" i="14"/>
  <c r="N9" i="11"/>
  <c r="N5" i="11"/>
  <c r="M10" i="17"/>
  <c r="M12" i="17"/>
  <c r="M7" i="17"/>
  <c r="M8" i="17"/>
  <c r="M5" i="17"/>
  <c r="W8" i="14"/>
  <c r="W5" i="13"/>
  <c r="N6" i="11"/>
  <c r="N8" i="11"/>
  <c r="N8" i="18"/>
  <c r="N7" i="18" l="1"/>
  <c r="N10" i="11" l="1"/>
  <c r="N7" i="11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<sst xmlns="http://schemas.openxmlformats.org/spreadsheetml/2006/main" count="730" uniqueCount="239">
  <si>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</si>
  <si>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</si>
  <si>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</si>
  <si>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</si>
  <si>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</si>
  <si>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</si>
  <si>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</si>
  <si>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</si>
  <si>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</si>
  <si>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</si>
  <si>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</si>
  <si>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</si>
  <si>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</si>
  <si>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</si>
  <si>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</si>
  <si>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</si>
  <si>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</si>
  <si>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</si>
  <si>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</si>
  <si>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</si>
  <si>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</si>
  <si>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</si>
  <si>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</si>
  <si>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</si>
  <si>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</si>
  <si>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</si>
  <si>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</si>
  <si>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</si>
  <si>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</si>
  <si>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</si>
  <si>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</si>
  <si>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</si>
  <si>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</si>
  <si>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</si>
  <si>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</si>
  <si>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</si>
  <si>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</si>
  <si>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</si>
  <si>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</si>
  <si>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</si>
  <si>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</si>
  <si>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</si>
  <si>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</si>
  <si>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</si>
  <si>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</si>
  <si>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</si>
  <si>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</si>
  <si>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</si>
  <si>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</si>
  <si>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</si>
  <si>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</si>
  <si>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</si>
  <si>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</si>
  <si>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</si>
  <si>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</si>
  <si>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</si>
  <si>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</si>
  <si>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</si>
  <si>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</si>
  <si>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</si>
  <si>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</si>
  <si>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</si>
  <si>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</si>
  <si>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</si>
  <si>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</si>
  <si>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</si>
  <si>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</si>
  <si>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</si>
  <si>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</si>
  <si>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</si>
  <si>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</si>
  <si>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</si>
  <si>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</si>
  <si>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</si>
  <si>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</si>
  <si>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</si>
  <si>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</si>
  <si>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</si>
  <si>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</si>
  <si>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</si>
  <si>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</si>
  <si>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</si>
  <si>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</si>
  <si>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</si>
  <si>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</si>
  <si>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</si>
  <si>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</si>
  <si>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</si>
  <si>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</si>
  <si>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</si>
  <si>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</si>
  <si>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</si>
  <si>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</si>
  <si>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</si>
  <si>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</si>
  <si>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</si>
  <si>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</si>
  <si>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</si>
  <si>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</si>
  <si>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</si>
  <si>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</si>
  <si>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</si>
  <si>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</si>
  <si>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</si>
  <si>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</si>
  <si>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</si>
  <si>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</si>
  <si>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</si>
  <si>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</si>
  <si>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</si>
  <si>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</si>
  <si>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</si>
  <si>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</si>
  <si>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</si>
  <si>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</si>
  <si>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</si>
  <si>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</si>
  <si>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</si>
  <si>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</si>
  <si>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</si>
  <si>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</si>
  <si>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</si>
  <si>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</si>
  <si>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</si>
  <si>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</si>
  <si>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</si>
  <si>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</si>
  <si>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</si>
  <si>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</si>
  <si>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</si>
  <si>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</si>
  <si>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</si>
  <si>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</si>
  <si>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</si>
  <si>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</si>
  <si>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</si>
  <si>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</si>
  <si>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</si>
  <si>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</si>
  <si>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</si>
  <si>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</si>
  <si>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</si>
  <si>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история</t>
  </si>
  <si>
    <t xml:space="preserve">Рейтинговое место </t>
  </si>
  <si>
    <t xml:space="preserve">Статус </t>
  </si>
  <si>
    <t>Недосекина Лилия Александровна</t>
  </si>
  <si>
    <t>МБОУ "СОШ с.Симоновка Калининского района Саратовской области"</t>
  </si>
  <si>
    <t>6б</t>
  </si>
  <si>
    <t>6в</t>
  </si>
  <si>
    <t>7б</t>
  </si>
  <si>
    <t>8в</t>
  </si>
  <si>
    <t>8а</t>
  </si>
  <si>
    <t>9а</t>
  </si>
  <si>
    <t>11а</t>
  </si>
  <si>
    <t>Федотов Кирилл Олегович</t>
  </si>
  <si>
    <t>Развина Лариса Валерьевна</t>
  </si>
  <si>
    <t>Твердов Владислав Романович</t>
  </si>
  <si>
    <t>6а</t>
  </si>
  <si>
    <t>Любавина Олеся Владиславовна</t>
  </si>
  <si>
    <t>Киселева Софья Александровна</t>
  </si>
  <si>
    <t>Дмитриенко Анастасия Сергеевна</t>
  </si>
  <si>
    <t>Развина Ираида Ивановна</t>
  </si>
  <si>
    <t>Рожков Егор Александрович</t>
  </si>
  <si>
    <t>Менухов Глеб Юрьевич</t>
  </si>
  <si>
    <t>Рябошкапов Степан Максимович</t>
  </si>
  <si>
    <t>Кузьминов Егор Алексеевич</t>
  </si>
  <si>
    <t>Свиридов Максим Александрович</t>
  </si>
  <si>
    <t>Шувахина Светлана Игоревна</t>
  </si>
  <si>
    <t>Пыхонин Кирилл Сергеевич</t>
  </si>
  <si>
    <t>Ребров Игнат Алексеевич</t>
  </si>
  <si>
    <t>Сигачева Ангелина Николаевна</t>
  </si>
  <si>
    <t>Шабаев Михаил Андреевич</t>
  </si>
  <si>
    <t>Сафронова Ольга Александровна</t>
  </si>
  <si>
    <t>Караваева Ника Александровна</t>
  </si>
  <si>
    <t>Шевчук Артем Александрович</t>
  </si>
  <si>
    <t>Реброва Наталья Алексеевна</t>
  </si>
  <si>
    <t>Чекрыженкова Ирина Алексеевна</t>
  </si>
  <si>
    <t>победитель</t>
  </si>
  <si>
    <t>призёр</t>
  </si>
  <si>
    <t>участник</t>
  </si>
  <si>
    <t>Протокол заседания жюри школьного этапа всероссийской олимпиады школьников по истории Калининский район от  09  октября 2024 года</t>
  </si>
  <si>
    <t>Повестка: утверждение результатов  школьного этапа всероссийской олимпиады по истории 2024 года, 5 класс</t>
  </si>
  <si>
    <t>Решили: утвердить результаты школьного этапа всероссийской олимпиады по  истории  2024 года, 5 класс</t>
  </si>
  <si>
    <t>Всего          макс. 78 б.</t>
  </si>
  <si>
    <t>Всего          макс. 47 б.</t>
  </si>
  <si>
    <t>Повестка: утверждение результатов  школьного этапа всероссийской олимпиады по истории 2024 года, 6 класс</t>
  </si>
  <si>
    <t>Решили: утвердить результаты школьного этапа всероссийской олимпиады по  истории  2024 года, 6 класс</t>
  </si>
  <si>
    <t>Всего      макс.  47 б.</t>
  </si>
  <si>
    <t>Повестка: утверждение результатов  школьного этапа всероссийской олимпиады по истории 2024 года, 7 класс</t>
  </si>
  <si>
    <t>Решили: утвердить результаты школьного этапа всероссийской олимпиады по  истории  2024 года, 7 класс</t>
  </si>
  <si>
    <t>Всего         макс. 55 б.</t>
  </si>
  <si>
    <t>Повестка: утверждение результатов  школьного этапа всероссийской олимпиады по истории 2024 года, 8 класс</t>
  </si>
  <si>
    <t>Решили: утвердить результаты школьного этапа всероссийской олимпиады по  истории  2024 года, 8 класс</t>
  </si>
  <si>
    <t>Всего         макс. 70 б.</t>
  </si>
  <si>
    <t>Повестка: утверждение результатов  школьного этапа всероссийской олимпиады по истории 2024 года, 9 класс</t>
  </si>
  <si>
    <t>Решили: утвердить результаты школьного этапа всероссийской олимпиады по  истории  2024 года, 9 класс</t>
  </si>
  <si>
    <t>Всего         макс.   86 б.</t>
  </si>
  <si>
    <t>Повестка: утверждение результатов  школьного этапа всероссийской олимпиады по истории 2024 года, 10 класс</t>
  </si>
  <si>
    <t>Решили: утвердить результаты школьного этапа всероссийской олимпиады по  истории  2024 года, 10 класс</t>
  </si>
  <si>
    <t>Всего       макс.  86 б.</t>
  </si>
  <si>
    <t>Протокол заседания жюри школьного этапа всероссийской олимпиады школьников по истории Калининский район от 09  октября 2024 года</t>
  </si>
  <si>
    <t>Повестка: утверждение результатов  школьного этапа всероссийской олимпиады по истории 2024 года, 11 класс</t>
  </si>
  <si>
    <t>Решили: утвердить результаты школьного этапа всероссийской олимпиады по  истории  2024 года, 11 класс</t>
  </si>
  <si>
    <t>Ч1.</t>
  </si>
  <si>
    <t>Ч2.    №1</t>
  </si>
  <si>
    <t>№2</t>
  </si>
  <si>
    <t>№3</t>
  </si>
  <si>
    <t>№4</t>
  </si>
  <si>
    <t>Ч3.  №1</t>
  </si>
  <si>
    <t>призер</t>
  </si>
  <si>
    <t>МБОУ "СОШ села Казачка Калининского района Саратовской области"</t>
  </si>
  <si>
    <t>Изотов Михаил Сергеевич</t>
  </si>
  <si>
    <t xml:space="preserve">призер </t>
  </si>
  <si>
    <t>Матвеева Вероника Сергеевна</t>
  </si>
  <si>
    <t>Бецишор Наталья Михайловна</t>
  </si>
  <si>
    <t>5б</t>
  </si>
  <si>
    <t>10а</t>
  </si>
  <si>
    <t>Кубанцева Вера Николаевна</t>
  </si>
  <si>
    <t>МБОУ"СОШ №2 имени С.И.Подгайнова г.Калининска Саратовской области"</t>
  </si>
  <si>
    <t>Горбунов Алексей Артемович</t>
  </si>
  <si>
    <t>Меликян Геворг Алексанович</t>
  </si>
  <si>
    <t>Бондаренко Артём Сергеевич</t>
  </si>
  <si>
    <t xml:space="preserve">Сафронова Ольга Александровна </t>
  </si>
  <si>
    <t>Шабаев Семен Алексеевич</t>
  </si>
  <si>
    <t>Мухетова Сабина Булатова</t>
  </si>
  <si>
    <r>
      <t xml:space="preserve">Созаев </t>
    </r>
    <r>
      <rPr>
        <sz val="12"/>
        <color theme="1"/>
        <rFont val="Times New Roman"/>
        <family val="1"/>
        <charset val="204"/>
      </rPr>
      <t>Тамерлан Сергеевич</t>
    </r>
  </si>
  <si>
    <t>Трухачев Арсений Олегович</t>
  </si>
  <si>
    <r>
      <t xml:space="preserve">Шилина </t>
    </r>
    <r>
      <rPr>
        <sz val="12"/>
        <color theme="1"/>
        <rFont val="Times New Roman"/>
        <family val="1"/>
        <charset val="204"/>
      </rPr>
      <t>Ирина Евгеньевна</t>
    </r>
  </si>
  <si>
    <t>Костерова Ульяна Андреевна</t>
  </si>
  <si>
    <t>Соловьев Дмитрий Ростиславович</t>
  </si>
  <si>
    <t>Белоглазова Полина Алексеевна</t>
  </si>
  <si>
    <t>Развина Иарида Ивановна</t>
  </si>
  <si>
    <r>
      <t xml:space="preserve">Иванкова </t>
    </r>
    <r>
      <rPr>
        <sz val="12"/>
        <color theme="1"/>
        <rFont val="Times New Roman"/>
        <family val="1"/>
        <charset val="204"/>
      </rPr>
      <t>Анастасия Романовна</t>
    </r>
  </si>
  <si>
    <t>Мартьянова Анна Владимировна</t>
  </si>
  <si>
    <t>Малышев Игорь Владимирович</t>
  </si>
  <si>
    <t>Воробьев Андрей Валерьевич</t>
  </si>
  <si>
    <t>МБОУ "СОШ п. Сепное Калининского района Саратовской области"</t>
  </si>
  <si>
    <t>Ильясов Камал Кананович</t>
  </si>
  <si>
    <t>Филиал МБОУ "СОШ с.Свердлово Калиинского района Саратвской области " - школа в с.Шклово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</si>
</sst>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6" fontId="9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6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5" borderId="1" xfId="2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0" fontId="8" fillId="0" borderId="0" xfId="0" applyFont="1"/>
    <xf numFmtId="0" fontId="17" fillId="3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wrapText="1"/>
    </xf>
    <xf numFmtId="0" fontId="8" fillId="0" borderId="0" xfId="0" applyFont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D9" sqref="D9:D13"/>
    </sheetView>
  </sheetViews>
  <sheetFormatPr defaultRowHeight="14.4" x14ac:dyDescent="0.3"/>
  <cols>
    <col min="1" max="1" width="12.33203125" customWidth="1"/>
    <col min="2" max="2" width="7.33203125" customWidth="1"/>
    <col min="3" max="3" width="18.33203125" customWidth="1"/>
    <col min="4" max="4" width="27.6640625" customWidth="1"/>
    <col min="6" max="6" width="6.33203125" customWidth="1"/>
    <col min="7" max="10" width="5.6640625" customWidth="1"/>
    <col min="11" max="11" width="6" customWidth="1"/>
    <col min="12" max="12" width="7" customWidth="1"/>
    <col min="13" max="13" width="6.5546875" customWidth="1"/>
    <col min="15" max="15" width="7.5546875" customWidth="1"/>
    <col min="17" max="17" width="12.5546875" customWidth="1"/>
    <col min="18" max="18" width="9" customWidth="1"/>
    <col min="19" max="19" width="21.33203125" customWidth="1"/>
    <col min="21" max="21" width="14.44140625" customWidth="1"/>
    <col min="22" max="22" width="12.5546875" customWidth="1"/>
  </cols>
  <sheetData>
    <row r="1" spans="1:22" ht="15.6" x14ac:dyDescent="0.3">
      <c r="A1" s="119" t="s">
        <v>180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V1" s="116"/>
    </row>
    <row r="2" spans="1:22" ht="15.6" x14ac:dyDescent="0.3">
      <c r="A2" s="119" t="s">
        <v>181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2" ht="15.6" x14ac:dyDescent="0.3">
      <c r="A3" s="119" t="s">
        <v>182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2" ht="60.7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183</v>
      </c>
      <c r="O4" s="84" t="s">
        <v>10</v>
      </c>
      <c r="P4" s="84" t="s">
        <v>11</v>
      </c>
      <c r="Q4" s="84" t="s">
        <v>12</v>
      </c>
      <c r="R4" s="84" t="s">
        <v>143</v>
      </c>
      <c r="S4" s="84" t="s">
        <v>14</v>
      </c>
    </row>
    <row r="5" spans="1:22" ht="71.25" customHeight="1" x14ac:dyDescent="0.3">
      <c r="A5" s="102" t="s">
        <v>142</v>
      </c>
      <c r="B5" s="101">
        <v>10</v>
      </c>
      <c r="C5" s="99" t="s">
        <v>221</v>
      </c>
      <c r="D5" s="105" t="s">
        <v>218</v>
      </c>
      <c r="E5" s="99" t="s">
        <v>215</v>
      </c>
      <c r="F5" s="101">
        <v>16</v>
      </c>
      <c r="G5" s="101">
        <v>8</v>
      </c>
      <c r="H5" s="101">
        <v>2</v>
      </c>
      <c r="I5" s="101">
        <v>8</v>
      </c>
      <c r="J5" s="101">
        <v>0</v>
      </c>
      <c r="K5" s="101">
        <v>8</v>
      </c>
      <c r="L5" s="101">
        <v>4</v>
      </c>
      <c r="M5" s="101">
        <v>2</v>
      </c>
      <c r="N5" s="101">
        <f t="shared" ref="N5:N8" si="0">SUM(F5:M5)</f>
        <v>48</v>
      </c>
      <c r="O5" s="99"/>
      <c r="P5" s="99">
        <v>48</v>
      </c>
      <c r="Q5" s="102" t="s">
        <v>209</v>
      </c>
      <c r="R5" s="99">
        <v>9</v>
      </c>
      <c r="S5" s="101" t="s">
        <v>222</v>
      </c>
    </row>
    <row r="6" spans="1:22" ht="73.5" customHeight="1" x14ac:dyDescent="0.3">
      <c r="A6" s="103" t="s">
        <v>142</v>
      </c>
      <c r="B6" s="101">
        <v>11</v>
      </c>
      <c r="C6" s="99" t="s">
        <v>217</v>
      </c>
      <c r="D6" s="105" t="s">
        <v>218</v>
      </c>
      <c r="E6" s="99" t="s">
        <v>215</v>
      </c>
      <c r="F6" s="101">
        <v>18</v>
      </c>
      <c r="G6" s="101">
        <v>4</v>
      </c>
      <c r="H6" s="101">
        <v>6</v>
      </c>
      <c r="I6" s="101">
        <v>10</v>
      </c>
      <c r="J6" s="101">
        <v>0</v>
      </c>
      <c r="K6" s="101">
        <v>6</v>
      </c>
      <c r="L6" s="101">
        <v>0</v>
      </c>
      <c r="M6" s="101">
        <v>2</v>
      </c>
      <c r="N6" s="101">
        <f t="shared" si="0"/>
        <v>46</v>
      </c>
      <c r="O6" s="101"/>
      <c r="P6" s="101">
        <v>46</v>
      </c>
      <c r="Q6" s="102" t="s">
        <v>209</v>
      </c>
      <c r="R6" s="101">
        <v>10</v>
      </c>
      <c r="S6" s="97" t="s">
        <v>222</v>
      </c>
    </row>
    <row r="7" spans="1:22" ht="62.25" customHeight="1" x14ac:dyDescent="0.3">
      <c r="A7" s="103" t="s">
        <v>142</v>
      </c>
      <c r="B7" s="101">
        <v>15</v>
      </c>
      <c r="C7" s="99" t="s">
        <v>219</v>
      </c>
      <c r="D7" s="105" t="s">
        <v>218</v>
      </c>
      <c r="E7" s="99" t="s">
        <v>215</v>
      </c>
      <c r="F7" s="100">
        <v>14</v>
      </c>
      <c r="G7" s="100">
        <v>3</v>
      </c>
      <c r="H7" s="100">
        <v>0</v>
      </c>
      <c r="I7" s="100">
        <v>8</v>
      </c>
      <c r="J7" s="100">
        <v>0</v>
      </c>
      <c r="K7" s="100">
        <v>6</v>
      </c>
      <c r="L7" s="100">
        <v>8</v>
      </c>
      <c r="M7" s="100">
        <v>2</v>
      </c>
      <c r="N7" s="101">
        <f t="shared" si="0"/>
        <v>41</v>
      </c>
      <c r="O7" s="101"/>
      <c r="P7" s="101">
        <v>41</v>
      </c>
      <c r="Q7" s="102" t="s">
        <v>209</v>
      </c>
      <c r="R7" s="99">
        <v>13</v>
      </c>
      <c r="S7" s="97" t="s">
        <v>222</v>
      </c>
    </row>
    <row r="8" spans="1:22" ht="62.25" customHeight="1" x14ac:dyDescent="0.3">
      <c r="A8" s="102" t="s">
        <v>142</v>
      </c>
      <c r="B8" s="101">
        <v>24</v>
      </c>
      <c r="C8" s="99" t="s">
        <v>220</v>
      </c>
      <c r="D8" s="105" t="s">
        <v>218</v>
      </c>
      <c r="E8" s="99" t="s">
        <v>215</v>
      </c>
      <c r="F8" s="102">
        <v>14</v>
      </c>
      <c r="G8" s="102">
        <v>3</v>
      </c>
      <c r="H8" s="102">
        <v>6</v>
      </c>
      <c r="I8" s="102">
        <v>6</v>
      </c>
      <c r="J8" s="102">
        <v>0</v>
      </c>
      <c r="K8" s="102">
        <v>6</v>
      </c>
      <c r="L8" s="102">
        <v>0</v>
      </c>
      <c r="M8" s="102">
        <v>0</v>
      </c>
      <c r="N8" s="101">
        <f t="shared" si="0"/>
        <v>35</v>
      </c>
      <c r="O8" s="101"/>
      <c r="P8" s="101">
        <v>35</v>
      </c>
      <c r="Q8" s="97" t="s">
        <v>179</v>
      </c>
      <c r="R8" s="101">
        <v>19</v>
      </c>
      <c r="S8" s="102" t="s">
        <v>222</v>
      </c>
    </row>
  </sheetData>
  <sortState ref="A5:T36">
    <sortCondition descending="1" ref="N5"/>
  </sortState>
  <mergeCells count="5">
    <mergeCell ref="A1:T1"/>
    <mergeCell ref="A2:T2"/>
    <mergeCell ref="A3:T3"/>
    <mergeCell ref="A10:D10"/>
    <mergeCell ref="A12:D12"/>
  </mergeCells>
  <pageMargins left="0.7" right="0.7" top="0.75" bottom="0.75" header="0.3" footer="0.3"/>
  <pageSetup paperSize="9" orientation="portrait" r:id="rId1"/>
  <ignoredErrors>
    <ignoredError sqref="N5:N6 N7 N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zoomScale="90" zoomScaleNormal="90" workbookViewId="0">
      <selection activeCell="C9" sqref="C9"/>
    </sheetView>
  </sheetViews>
  <sheetFormatPr defaultRowHeight="14.4" x14ac:dyDescent="0.3"/>
  <cols>
    <col min="1" max="1" width="11.6640625" customWidth="1"/>
    <col min="2" max="2" width="8.44140625" customWidth="1"/>
    <col min="3" max="3" width="22" customWidth="1"/>
    <col min="4" max="4" width="40.6640625" customWidth="1"/>
    <col min="5" max="5" width="9" customWidth="1"/>
    <col min="6" max="6" width="8.109375" customWidth="1"/>
    <col min="7" max="10" width="8.5546875" customWidth="1"/>
    <col min="11" max="12" width="9.44140625" customWidth="1"/>
    <col min="13" max="13" width="8.6640625" customWidth="1"/>
    <col min="14" max="14" width="8.109375" customWidth="1"/>
    <col min="15" max="15" width="9" customWidth="1"/>
    <col min="16" max="16" width="11" customWidth="1"/>
    <col min="17" max="17" width="13.109375" customWidth="1"/>
    <col min="18" max="18" width="10.88671875" customWidth="1"/>
    <col min="19" max="19" width="20.44140625" customWidth="1"/>
    <col min="20" max="20" width="15" customWidth="1"/>
    <col min="21" max="21" width="12.6640625" customWidth="1"/>
  </cols>
  <sheetData>
    <row r="1" spans="1:21" ht="15.6" x14ac:dyDescent="0.3">
      <c r="A1" s="119" t="s">
        <v>180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U1" s="116"/>
    </row>
    <row r="2" spans="1:21" ht="15.6" x14ac:dyDescent="0.3">
      <c r="A2" s="119" t="s">
        <v>185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21" ht="15.6" x14ac:dyDescent="0.3">
      <c r="A3" s="119" t="s">
        <v>186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21" ht="82.8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184</v>
      </c>
      <c r="O4" s="84" t="s">
        <v>10</v>
      </c>
      <c r="P4" s="84" t="s">
        <v>11</v>
      </c>
      <c r="Q4" s="84" t="s">
        <v>144</v>
      </c>
      <c r="R4" s="84" t="s">
        <v>143</v>
      </c>
      <c r="S4" s="84" t="s">
        <v>14</v>
      </c>
    </row>
    <row r="5" spans="1:21" ht="33" customHeight="1" x14ac:dyDescent="0.3">
      <c r="A5" s="103" t="s">
        <v>142</v>
      </c>
      <c r="B5" s="106">
        <v>4</v>
      </c>
      <c r="C5" s="99" t="s">
        <v>223</v>
      </c>
      <c r="D5" s="105" t="s">
        <v>218</v>
      </c>
      <c r="E5" s="99" t="s">
        <v>157</v>
      </c>
      <c r="F5" s="101">
        <v>4</v>
      </c>
      <c r="G5" s="101">
        <v>1</v>
      </c>
      <c r="H5" s="101">
        <v>0</v>
      </c>
      <c r="I5" s="101">
        <v>1</v>
      </c>
      <c r="J5" s="101">
        <v>0</v>
      </c>
      <c r="K5" s="101">
        <v>7</v>
      </c>
      <c r="L5" s="101">
        <v>16</v>
      </c>
      <c r="M5" s="101">
        <v>3</v>
      </c>
      <c r="N5" s="101">
        <f t="shared" ref="N5:N8" si="0">SUM(F5:M5)</f>
        <v>32</v>
      </c>
      <c r="O5" s="101"/>
      <c r="P5" s="101">
        <v>32</v>
      </c>
      <c r="Q5" s="97" t="s">
        <v>178</v>
      </c>
      <c r="R5" s="101">
        <v>3</v>
      </c>
      <c r="S5" s="97" t="s">
        <v>155</v>
      </c>
    </row>
    <row r="6" spans="1:21" ht="33" customHeight="1" x14ac:dyDescent="0.3">
      <c r="A6" s="103" t="s">
        <v>142</v>
      </c>
      <c r="B6" s="106">
        <v>11</v>
      </c>
      <c r="C6" s="99" t="s">
        <v>154</v>
      </c>
      <c r="D6" s="105" t="s">
        <v>218</v>
      </c>
      <c r="E6" s="99" t="s">
        <v>157</v>
      </c>
      <c r="F6" s="101">
        <v>4</v>
      </c>
      <c r="G6" s="101">
        <v>1</v>
      </c>
      <c r="H6" s="101">
        <v>0</v>
      </c>
      <c r="I6" s="101">
        <v>1</v>
      </c>
      <c r="J6" s="101">
        <v>0</v>
      </c>
      <c r="K6" s="101">
        <v>7</v>
      </c>
      <c r="L6" s="101">
        <v>8</v>
      </c>
      <c r="M6" s="101">
        <v>6</v>
      </c>
      <c r="N6" s="101">
        <f t="shared" si="0"/>
        <v>27</v>
      </c>
      <c r="O6" s="101"/>
      <c r="P6" s="101">
        <v>27</v>
      </c>
      <c r="Q6" s="97" t="s">
        <v>178</v>
      </c>
      <c r="R6" s="101">
        <v>7</v>
      </c>
      <c r="S6" s="97" t="s">
        <v>155</v>
      </c>
    </row>
    <row r="7" spans="1:21" ht="33.75" customHeight="1" x14ac:dyDescent="0.3">
      <c r="A7" s="103" t="s">
        <v>142</v>
      </c>
      <c r="B7" s="106">
        <v>28</v>
      </c>
      <c r="C7" s="99" t="s">
        <v>224</v>
      </c>
      <c r="D7" s="105" t="s">
        <v>218</v>
      </c>
      <c r="E7" s="99" t="s">
        <v>147</v>
      </c>
      <c r="F7" s="102">
        <v>1</v>
      </c>
      <c r="G7" s="102">
        <v>0</v>
      </c>
      <c r="H7" s="102">
        <v>0</v>
      </c>
      <c r="I7" s="102">
        <v>0</v>
      </c>
      <c r="J7" s="102">
        <v>0</v>
      </c>
      <c r="K7" s="102">
        <v>6</v>
      </c>
      <c r="L7" s="102">
        <v>4</v>
      </c>
      <c r="M7" s="102">
        <v>0</v>
      </c>
      <c r="N7" s="101">
        <f t="shared" si="0"/>
        <v>11</v>
      </c>
      <c r="O7" s="101"/>
      <c r="P7" s="101">
        <v>11</v>
      </c>
      <c r="Q7" s="97" t="s">
        <v>179</v>
      </c>
      <c r="R7" s="101">
        <v>17</v>
      </c>
      <c r="S7" s="102" t="s">
        <v>172</v>
      </c>
    </row>
    <row r="8" spans="1:21" ht="33" customHeight="1" x14ac:dyDescent="0.3">
      <c r="A8" s="103" t="s">
        <v>142</v>
      </c>
      <c r="B8" s="106">
        <v>31</v>
      </c>
      <c r="C8" s="105" t="s">
        <v>225</v>
      </c>
      <c r="D8" s="105" t="s">
        <v>218</v>
      </c>
      <c r="E8" s="99" t="s">
        <v>148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2</v>
      </c>
      <c r="L8" s="102">
        <v>6</v>
      </c>
      <c r="M8" s="102">
        <v>0</v>
      </c>
      <c r="N8" s="101">
        <f t="shared" si="0"/>
        <v>8</v>
      </c>
      <c r="O8" s="101"/>
      <c r="P8" s="101">
        <v>8</v>
      </c>
      <c r="Q8" s="97" t="s">
        <v>179</v>
      </c>
      <c r="R8" s="101">
        <v>19</v>
      </c>
      <c r="S8" s="101" t="s">
        <v>161</v>
      </c>
    </row>
  </sheetData>
  <sortState ref="A7:S38">
    <sortCondition descending="1" ref="N7"/>
  </sortState>
  <mergeCells count="6">
    <mergeCell ref="A1:S1"/>
    <mergeCell ref="A2:S2"/>
    <mergeCell ref="A3:S3"/>
    <mergeCell ref="A13:D13"/>
    <mergeCell ref="A10:D10"/>
    <mergeCell ref="A12:D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N5 N6 N7 N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19" t="s">
        <v>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18" x14ac:dyDescent="0.35">
      <c r="A2" s="119" t="s">
        <v>15</v>
      </c>
      <c r="B2" s="119"/>
      <c r="C2" s="119"/>
      <c r="D2" s="12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19" t="s">
        <v>16</v>
      </c>
      <c r="B3" s="119"/>
      <c r="C3" s="119"/>
      <c r="D3" s="12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24" t="s">
        <v>64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5.6" x14ac:dyDescent="0.3">
      <c r="A5" s="124" t="s">
        <v>65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1:19" ht="15.6" x14ac:dyDescent="0.3">
      <c r="A6" s="122"/>
      <c r="B6" s="122"/>
      <c r="C6" s="122"/>
      <c r="D6" s="122"/>
      <c r="E6" s="12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86" zoomScaleNormal="86" workbookViewId="0">
      <selection activeCell="R12" sqref="R12"/>
    </sheetView>
  </sheetViews>
  <sheetFormatPr defaultRowHeight="14.4" x14ac:dyDescent="0.3"/>
  <cols>
    <col min="1" max="1" width="14.88671875" customWidth="1"/>
    <col min="2" max="2" width="9" customWidth="1"/>
    <col min="3" max="3" width="25.6640625" customWidth="1"/>
    <col min="4" max="4" width="27" customWidth="1"/>
    <col min="5" max="13" width="7.33203125" customWidth="1"/>
    <col min="14" max="14" width="8" customWidth="1"/>
    <col min="15" max="15" width="7.5546875" customWidth="1"/>
    <col min="16" max="16" width="12.33203125" customWidth="1"/>
    <col min="17" max="17" width="9" customWidth="1"/>
    <col min="18" max="18" width="30.6640625" customWidth="1"/>
    <col min="19" max="19" width="13.44140625" customWidth="1"/>
    <col min="20" max="20" width="13.5546875" customWidth="1"/>
  </cols>
  <sheetData>
    <row r="1" spans="1:20" ht="15.6" x14ac:dyDescent="0.3">
      <c r="A1" s="119" t="s">
        <v>180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T1" s="116"/>
    </row>
    <row r="2" spans="1:20" ht="15.6" x14ac:dyDescent="0.3">
      <c r="A2" s="119" t="s">
        <v>188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0" ht="15.75" customHeight="1" x14ac:dyDescent="0.3">
      <c r="A3" s="119" t="s">
        <v>189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94"/>
    </row>
    <row r="4" spans="1:20" s="87" customFormat="1" ht="72" customHeight="1" x14ac:dyDescent="0.3">
      <c r="A4" s="84" t="s">
        <v>0</v>
      </c>
      <c r="B4" s="84" t="s">
        <v>1</v>
      </c>
      <c r="C4" s="98" t="s">
        <v>2</v>
      </c>
      <c r="D4" s="84" t="s">
        <v>141</v>
      </c>
      <c r="E4" s="98" t="s">
        <v>4</v>
      </c>
      <c r="F4" s="117" t="s">
        <v>203</v>
      </c>
      <c r="G4" s="117" t="s">
        <v>204</v>
      </c>
      <c r="H4" s="117" t="s">
        <v>205</v>
      </c>
      <c r="I4" s="117" t="s">
        <v>206</v>
      </c>
      <c r="J4" s="117" t="s">
        <v>207</v>
      </c>
      <c r="K4" s="117" t="s">
        <v>208</v>
      </c>
      <c r="L4" s="117" t="s">
        <v>205</v>
      </c>
      <c r="M4" s="85" t="s">
        <v>187</v>
      </c>
      <c r="N4" s="84" t="s">
        <v>10</v>
      </c>
      <c r="O4" s="84" t="s">
        <v>11</v>
      </c>
      <c r="P4" s="84" t="s">
        <v>144</v>
      </c>
      <c r="Q4" s="84" t="s">
        <v>143</v>
      </c>
      <c r="R4" s="84" t="s">
        <v>14</v>
      </c>
    </row>
    <row r="5" spans="1:20" ht="78" customHeight="1" x14ac:dyDescent="0.3">
      <c r="A5" s="51" t="s">
        <v>142</v>
      </c>
      <c r="B5" s="104">
        <v>1</v>
      </c>
      <c r="C5" s="99" t="s">
        <v>226</v>
      </c>
      <c r="D5" s="105" t="s">
        <v>218</v>
      </c>
      <c r="E5" s="99" t="s">
        <v>149</v>
      </c>
      <c r="F5" s="106">
        <v>5</v>
      </c>
      <c r="G5" s="106">
        <v>14</v>
      </c>
      <c r="H5" s="106">
        <v>8</v>
      </c>
      <c r="I5" s="106">
        <v>7</v>
      </c>
      <c r="J5" s="106">
        <v>3</v>
      </c>
      <c r="K5" s="106">
        <v>3</v>
      </c>
      <c r="L5" s="106">
        <v>3</v>
      </c>
      <c r="M5" s="51">
        <f t="shared" ref="M5:M9" si="0">SUM(F5:L5)</f>
        <v>43</v>
      </c>
      <c r="N5" s="51"/>
      <c r="O5" s="51">
        <v>43</v>
      </c>
      <c r="P5" s="108" t="s">
        <v>177</v>
      </c>
      <c r="Q5" s="101">
        <v>1</v>
      </c>
      <c r="R5" s="118" t="s">
        <v>161</v>
      </c>
    </row>
    <row r="6" spans="1:20" ht="68.25" customHeight="1" x14ac:dyDescent="0.3">
      <c r="A6" s="99" t="s">
        <v>142</v>
      </c>
      <c r="B6" s="104">
        <v>2</v>
      </c>
      <c r="C6" s="99" t="s">
        <v>160</v>
      </c>
      <c r="D6" s="105" t="s">
        <v>218</v>
      </c>
      <c r="E6" s="99" t="s">
        <v>96</v>
      </c>
      <c r="F6" s="108">
        <v>5</v>
      </c>
      <c r="G6" s="108">
        <v>14</v>
      </c>
      <c r="H6" s="108">
        <v>6</v>
      </c>
      <c r="I6" s="51">
        <v>7</v>
      </c>
      <c r="J6" s="51">
        <v>4</v>
      </c>
      <c r="K6" s="51">
        <v>3</v>
      </c>
      <c r="L6" s="51">
        <v>0</v>
      </c>
      <c r="M6" s="51">
        <f t="shared" si="0"/>
        <v>39</v>
      </c>
      <c r="N6" s="51"/>
      <c r="O6" s="51">
        <v>39</v>
      </c>
      <c r="P6" s="106" t="s">
        <v>177</v>
      </c>
      <c r="Q6" s="101">
        <v>2</v>
      </c>
      <c r="R6" s="51" t="s">
        <v>161</v>
      </c>
    </row>
    <row r="7" spans="1:20" ht="63" customHeight="1" x14ac:dyDescent="0.3">
      <c r="A7" s="99" t="s">
        <v>142</v>
      </c>
      <c r="B7" s="104">
        <v>3</v>
      </c>
      <c r="C7" s="99" t="s">
        <v>159</v>
      </c>
      <c r="D7" s="105" t="s">
        <v>218</v>
      </c>
      <c r="E7" s="99" t="s">
        <v>96</v>
      </c>
      <c r="F7" s="106">
        <v>5</v>
      </c>
      <c r="G7" s="106">
        <v>14</v>
      </c>
      <c r="H7" s="106">
        <v>6</v>
      </c>
      <c r="I7" s="106">
        <v>6</v>
      </c>
      <c r="J7" s="106">
        <v>4</v>
      </c>
      <c r="K7" s="106">
        <v>3</v>
      </c>
      <c r="L7" s="106">
        <v>0</v>
      </c>
      <c r="M7" s="51">
        <f t="shared" si="0"/>
        <v>38</v>
      </c>
      <c r="N7" s="99"/>
      <c r="O7" s="51">
        <v>38</v>
      </c>
      <c r="P7" s="106" t="s">
        <v>177</v>
      </c>
      <c r="Q7" s="101">
        <v>3</v>
      </c>
      <c r="R7" s="106" t="s">
        <v>161</v>
      </c>
    </row>
    <row r="8" spans="1:20" ht="60" customHeight="1" x14ac:dyDescent="0.3">
      <c r="A8" s="99" t="s">
        <v>142</v>
      </c>
      <c r="B8" s="104">
        <v>7</v>
      </c>
      <c r="C8" s="99" t="s">
        <v>158</v>
      </c>
      <c r="D8" s="105" t="s">
        <v>218</v>
      </c>
      <c r="E8" s="99" t="s">
        <v>149</v>
      </c>
      <c r="F8" s="106">
        <v>2</v>
      </c>
      <c r="G8" s="106">
        <v>14</v>
      </c>
      <c r="H8" s="106">
        <v>4</v>
      </c>
      <c r="I8" s="106">
        <v>8</v>
      </c>
      <c r="J8" s="106">
        <v>1</v>
      </c>
      <c r="K8" s="106">
        <v>0</v>
      </c>
      <c r="L8" s="106">
        <v>3</v>
      </c>
      <c r="M8" s="51">
        <f t="shared" si="0"/>
        <v>32</v>
      </c>
      <c r="N8" s="99"/>
      <c r="O8" s="51">
        <v>32</v>
      </c>
      <c r="P8" s="106" t="s">
        <v>209</v>
      </c>
      <c r="Q8" s="99">
        <v>5</v>
      </c>
      <c r="R8" s="106" t="s">
        <v>161</v>
      </c>
    </row>
    <row r="9" spans="1:20" ht="62.4" x14ac:dyDescent="0.3">
      <c r="A9" s="99" t="s">
        <v>142</v>
      </c>
      <c r="B9" s="104">
        <v>12</v>
      </c>
      <c r="C9" s="99" t="s">
        <v>156</v>
      </c>
      <c r="D9" s="105" t="s">
        <v>218</v>
      </c>
      <c r="E9" s="99" t="s">
        <v>96</v>
      </c>
      <c r="F9" s="51">
        <v>5</v>
      </c>
      <c r="G9" s="51">
        <v>6</v>
      </c>
      <c r="H9" s="51">
        <v>6</v>
      </c>
      <c r="I9" s="51">
        <v>1</v>
      </c>
      <c r="J9" s="51">
        <v>3</v>
      </c>
      <c r="K9" s="51">
        <v>0</v>
      </c>
      <c r="L9" s="51">
        <v>3</v>
      </c>
      <c r="M9" s="51">
        <f t="shared" si="0"/>
        <v>24</v>
      </c>
      <c r="N9" s="99"/>
      <c r="O9" s="51">
        <v>24</v>
      </c>
      <c r="P9" s="106" t="s">
        <v>209</v>
      </c>
      <c r="Q9" s="101">
        <v>8</v>
      </c>
      <c r="R9" s="51" t="s">
        <v>161</v>
      </c>
    </row>
    <row r="11" spans="1:20" ht="15.6" x14ac:dyDescent="0.3">
      <c r="A11" s="120"/>
      <c r="B11" s="121"/>
      <c r="C11" s="121"/>
      <c r="D11" s="121"/>
    </row>
    <row r="12" spans="1:20" ht="15.6" x14ac:dyDescent="0.3">
      <c r="A12" s="115"/>
      <c r="B12" s="115"/>
      <c r="C12" s="115"/>
      <c r="D12" s="115"/>
    </row>
    <row r="13" spans="1:20" ht="15.6" x14ac:dyDescent="0.3">
      <c r="A13" s="121"/>
      <c r="B13" s="121"/>
      <c r="C13" s="121"/>
      <c r="D13" s="121"/>
    </row>
    <row r="14" spans="1:20" ht="15.6" x14ac:dyDescent="0.3">
      <c r="A14" s="121"/>
      <c r="B14" s="121"/>
      <c r="C14" s="121"/>
      <c r="D14" s="121"/>
    </row>
  </sheetData>
  <sortState ref="A5:R27">
    <sortCondition descending="1" ref="M5"/>
  </sortState>
  <mergeCells count="6">
    <mergeCell ref="A1:Q1"/>
    <mergeCell ref="A2:Q2"/>
    <mergeCell ref="A3:Q3"/>
    <mergeCell ref="A14:D14"/>
    <mergeCell ref="A11:D11"/>
    <mergeCell ref="A13:D13"/>
  </mergeCells>
  <pageMargins left="0.7" right="0.7" top="0.75" bottom="0.75" header="0.3" footer="0.3"/>
  <pageSetup paperSize="9" orientation="portrait" r:id="rId1"/>
  <ignoredErrors>
    <ignoredError sqref="M8 M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10" workbookViewId="0">
      <selection activeCell="D4" sqref="D4"/>
    </sheetView>
  </sheetViews>
  <sheetFormatPr defaultRowHeight="14.4" x14ac:dyDescent="0.3"/>
  <cols>
    <col min="1" max="1" width="15" customWidth="1"/>
    <col min="2" max="2" width="5.109375" customWidth="1"/>
    <col min="3" max="3" width="30.44140625" customWidth="1"/>
    <col min="4" max="4" width="23.88671875" customWidth="1"/>
    <col min="5" max="5" width="7.33203125" customWidth="1"/>
    <col min="6" max="6" width="4.6640625" customWidth="1"/>
    <col min="7" max="8" width="5" customWidth="1"/>
    <col min="9" max="9" width="4.88671875" customWidth="1"/>
    <col min="10" max="10" width="4.44140625" customWidth="1"/>
    <col min="11" max="12" width="4.5546875" customWidth="1"/>
    <col min="13" max="13" width="7.6640625" customWidth="1"/>
    <col min="14" max="14" width="8.109375" customWidth="1"/>
    <col min="15" max="15" width="6.88671875" customWidth="1"/>
    <col min="16" max="16" width="12.33203125" customWidth="1"/>
    <col min="17" max="17" width="7.6640625" customWidth="1"/>
    <col min="18" max="18" width="30.33203125" customWidth="1"/>
    <col min="20" max="20" width="16.5546875" customWidth="1"/>
  </cols>
  <sheetData>
    <row r="1" spans="1:20" ht="15.6" x14ac:dyDescent="0.3">
      <c r="A1" s="119" t="s">
        <v>180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5"/>
      <c r="N1" s="125"/>
      <c r="O1" s="125"/>
      <c r="P1" s="125"/>
      <c r="Q1" s="125"/>
      <c r="R1" s="125"/>
      <c r="T1" s="116"/>
    </row>
    <row r="2" spans="1:20" ht="15.6" x14ac:dyDescent="0.3">
      <c r="A2" s="119" t="s">
        <v>191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20" ht="15.75" customHeight="1" x14ac:dyDescent="0.3">
      <c r="A3" s="119" t="s">
        <v>192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93"/>
      <c r="N3" s="93"/>
      <c r="O3" s="93"/>
      <c r="P3" s="93"/>
      <c r="Q3" s="93"/>
      <c r="R3" s="94"/>
    </row>
    <row r="4" spans="1:20" s="87" customFormat="1" ht="69" customHeight="1" x14ac:dyDescent="0.3">
      <c r="A4" s="84" t="s">
        <v>0</v>
      </c>
      <c r="B4" s="84" t="s">
        <v>1</v>
      </c>
      <c r="C4" s="98" t="s">
        <v>2</v>
      </c>
      <c r="D4" s="84" t="s">
        <v>141</v>
      </c>
      <c r="E4" s="98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 t="s">
        <v>190</v>
      </c>
      <c r="N4" s="84" t="s">
        <v>10</v>
      </c>
      <c r="O4" s="84" t="s">
        <v>11</v>
      </c>
      <c r="P4" s="84" t="s">
        <v>144</v>
      </c>
      <c r="Q4" s="84" t="s">
        <v>143</v>
      </c>
      <c r="R4" s="84" t="s">
        <v>14</v>
      </c>
    </row>
    <row r="5" spans="1:20" ht="69" customHeight="1" x14ac:dyDescent="0.3">
      <c r="A5" s="99" t="s">
        <v>142</v>
      </c>
      <c r="B5" s="101">
        <v>3</v>
      </c>
      <c r="C5" s="99" t="s">
        <v>167</v>
      </c>
      <c r="D5" s="97" t="s">
        <v>218</v>
      </c>
      <c r="E5" s="99" t="s">
        <v>151</v>
      </c>
      <c r="F5" s="99">
        <v>2</v>
      </c>
      <c r="G5" s="99">
        <v>3</v>
      </c>
      <c r="H5" s="99">
        <v>2</v>
      </c>
      <c r="I5" s="99">
        <v>4</v>
      </c>
      <c r="J5" s="99">
        <v>2</v>
      </c>
      <c r="K5" s="99">
        <v>8</v>
      </c>
      <c r="L5" s="99">
        <v>18</v>
      </c>
      <c r="M5" s="103">
        <f t="shared" ref="M5:M12" si="0">SUM(F5:L5)</f>
        <v>39</v>
      </c>
      <c r="N5" s="99"/>
      <c r="O5" s="99">
        <v>39</v>
      </c>
      <c r="P5" s="102" t="s">
        <v>177</v>
      </c>
      <c r="Q5" s="101">
        <v>2</v>
      </c>
      <c r="R5" s="99" t="s">
        <v>161</v>
      </c>
    </row>
    <row r="6" spans="1:20" ht="73.5" customHeight="1" x14ac:dyDescent="0.3">
      <c r="A6" s="99" t="s">
        <v>142</v>
      </c>
      <c r="B6" s="99">
        <v>8</v>
      </c>
      <c r="C6" s="99" t="s">
        <v>164</v>
      </c>
      <c r="D6" s="97" t="s">
        <v>218</v>
      </c>
      <c r="E6" s="99" t="s">
        <v>47</v>
      </c>
      <c r="F6" s="108">
        <v>2</v>
      </c>
      <c r="G6" s="108">
        <v>2</v>
      </c>
      <c r="H6" s="108">
        <v>2</v>
      </c>
      <c r="I6" s="108">
        <v>2</v>
      </c>
      <c r="J6" s="108">
        <v>0</v>
      </c>
      <c r="K6" s="108">
        <v>4</v>
      </c>
      <c r="L6" s="108">
        <v>12</v>
      </c>
      <c r="M6" s="103">
        <f t="shared" si="0"/>
        <v>24</v>
      </c>
      <c r="N6" s="99"/>
      <c r="O6" s="103">
        <v>24</v>
      </c>
      <c r="P6" s="99" t="s">
        <v>179</v>
      </c>
      <c r="Q6" s="101">
        <v>6</v>
      </c>
      <c r="R6" s="108" t="s">
        <v>172</v>
      </c>
    </row>
    <row r="7" spans="1:20" ht="63" customHeight="1" x14ac:dyDescent="0.3">
      <c r="A7" s="99" t="s">
        <v>142</v>
      </c>
      <c r="B7" s="101">
        <v>9</v>
      </c>
      <c r="C7" s="105" t="s">
        <v>227</v>
      </c>
      <c r="D7" s="97" t="s">
        <v>218</v>
      </c>
      <c r="E7" s="99" t="s">
        <v>151</v>
      </c>
      <c r="F7" s="102">
        <v>0</v>
      </c>
      <c r="G7" s="102">
        <v>3</v>
      </c>
      <c r="H7" s="102">
        <v>2</v>
      </c>
      <c r="I7" s="51">
        <v>4</v>
      </c>
      <c r="J7" s="51">
        <v>2</v>
      </c>
      <c r="K7" s="51">
        <v>2</v>
      </c>
      <c r="L7" s="51">
        <v>10</v>
      </c>
      <c r="M7" s="103">
        <f t="shared" si="0"/>
        <v>23</v>
      </c>
      <c r="N7" s="99"/>
      <c r="O7" s="103">
        <v>23</v>
      </c>
      <c r="P7" s="99" t="s">
        <v>179</v>
      </c>
      <c r="Q7" s="101">
        <v>7</v>
      </c>
      <c r="R7" s="102" t="s">
        <v>161</v>
      </c>
    </row>
    <row r="8" spans="1:20" ht="62.4" x14ac:dyDescent="0.3">
      <c r="A8" s="99" t="s">
        <v>142</v>
      </c>
      <c r="B8" s="101">
        <v>13</v>
      </c>
      <c r="C8" s="99" t="s">
        <v>168</v>
      </c>
      <c r="D8" s="97" t="s">
        <v>218</v>
      </c>
      <c r="E8" s="99" t="s">
        <v>150</v>
      </c>
      <c r="F8" s="118">
        <v>0</v>
      </c>
      <c r="G8" s="118">
        <v>3</v>
      </c>
      <c r="H8" s="118">
        <v>0</v>
      </c>
      <c r="I8" s="99">
        <v>4</v>
      </c>
      <c r="J8" s="99">
        <v>0</v>
      </c>
      <c r="K8" s="99">
        <v>8</v>
      </c>
      <c r="L8" s="99">
        <v>6</v>
      </c>
      <c r="M8" s="103">
        <f t="shared" si="0"/>
        <v>21</v>
      </c>
      <c r="N8" s="102"/>
      <c r="O8" s="103">
        <v>21</v>
      </c>
      <c r="P8" s="99" t="s">
        <v>179</v>
      </c>
      <c r="Q8" s="101">
        <v>9</v>
      </c>
      <c r="R8" s="106" t="s">
        <v>172</v>
      </c>
    </row>
    <row r="9" spans="1:20" ht="66.75" customHeight="1" x14ac:dyDescent="0.3">
      <c r="A9" s="99" t="s">
        <v>142</v>
      </c>
      <c r="B9" s="99">
        <v>18</v>
      </c>
      <c r="C9" s="99" t="s">
        <v>166</v>
      </c>
      <c r="D9" s="97" t="s">
        <v>218</v>
      </c>
      <c r="E9" s="99" t="s">
        <v>151</v>
      </c>
      <c r="F9" s="99">
        <v>0</v>
      </c>
      <c r="G9" s="99">
        <v>3</v>
      </c>
      <c r="H9" s="99">
        <v>2</v>
      </c>
      <c r="I9" s="99">
        <v>4</v>
      </c>
      <c r="J9" s="99">
        <v>2</v>
      </c>
      <c r="K9" s="99">
        <v>6</v>
      </c>
      <c r="L9" s="99">
        <v>0</v>
      </c>
      <c r="M9" s="103">
        <f t="shared" si="0"/>
        <v>17</v>
      </c>
      <c r="N9" s="99"/>
      <c r="O9" s="103">
        <v>17</v>
      </c>
      <c r="P9" s="99" t="s">
        <v>179</v>
      </c>
      <c r="Q9" s="101">
        <v>12</v>
      </c>
      <c r="R9" s="99" t="s">
        <v>161</v>
      </c>
    </row>
    <row r="10" spans="1:20" ht="66.75" customHeight="1" x14ac:dyDescent="0.3">
      <c r="A10" s="99" t="s">
        <v>142</v>
      </c>
      <c r="B10" s="101">
        <v>19</v>
      </c>
      <c r="C10" s="99" t="s">
        <v>165</v>
      </c>
      <c r="D10" s="97" t="s">
        <v>218</v>
      </c>
      <c r="E10" s="99" t="s">
        <v>47</v>
      </c>
      <c r="F10" s="99">
        <v>2</v>
      </c>
      <c r="G10" s="99">
        <v>2</v>
      </c>
      <c r="H10" s="99">
        <v>0</v>
      </c>
      <c r="I10" s="99">
        <v>2</v>
      </c>
      <c r="J10" s="113">
        <v>0</v>
      </c>
      <c r="K10" s="113">
        <v>4</v>
      </c>
      <c r="L10" s="113">
        <v>6</v>
      </c>
      <c r="M10" s="103">
        <f t="shared" si="0"/>
        <v>16</v>
      </c>
      <c r="N10" s="99"/>
      <c r="O10" s="103">
        <v>16</v>
      </c>
      <c r="P10" s="99" t="s">
        <v>179</v>
      </c>
      <c r="Q10" s="99">
        <v>13</v>
      </c>
      <c r="R10" s="99" t="s">
        <v>172</v>
      </c>
    </row>
    <row r="11" spans="1:20" ht="64.5" customHeight="1" x14ac:dyDescent="0.3">
      <c r="A11" s="99" t="s">
        <v>142</v>
      </c>
      <c r="B11" s="101">
        <v>21</v>
      </c>
      <c r="C11" s="99" t="s">
        <v>162</v>
      </c>
      <c r="D11" s="97" t="s">
        <v>218</v>
      </c>
      <c r="E11" s="99" t="s">
        <v>150</v>
      </c>
      <c r="F11" s="99">
        <v>0</v>
      </c>
      <c r="G11" s="99">
        <v>2</v>
      </c>
      <c r="H11" s="99">
        <v>0</v>
      </c>
      <c r="I11" s="99">
        <v>0</v>
      </c>
      <c r="J11" s="99">
        <v>0</v>
      </c>
      <c r="K11" s="99">
        <v>2</v>
      </c>
      <c r="L11" s="99">
        <v>10</v>
      </c>
      <c r="M11" s="103">
        <f t="shared" si="0"/>
        <v>14</v>
      </c>
      <c r="N11" s="99"/>
      <c r="O11" s="103">
        <v>14</v>
      </c>
      <c r="P11" s="99" t="s">
        <v>179</v>
      </c>
      <c r="Q11" s="99">
        <v>14</v>
      </c>
      <c r="R11" s="99" t="s">
        <v>172</v>
      </c>
    </row>
    <row r="12" spans="1:20" ht="66" customHeight="1" x14ac:dyDescent="0.3">
      <c r="A12" s="99" t="s">
        <v>142</v>
      </c>
      <c r="B12" s="99">
        <v>22</v>
      </c>
      <c r="C12" s="99" t="s">
        <v>163</v>
      </c>
      <c r="D12" s="97" t="s">
        <v>218</v>
      </c>
      <c r="E12" s="99" t="s">
        <v>47</v>
      </c>
      <c r="F12" s="108">
        <v>0</v>
      </c>
      <c r="G12" s="108">
        <v>1</v>
      </c>
      <c r="H12" s="108">
        <v>2</v>
      </c>
      <c r="I12" s="99">
        <v>0</v>
      </c>
      <c r="J12" s="99">
        <v>0</v>
      </c>
      <c r="K12" s="99">
        <v>2</v>
      </c>
      <c r="L12" s="99">
        <v>8</v>
      </c>
      <c r="M12" s="103">
        <f t="shared" si="0"/>
        <v>13</v>
      </c>
      <c r="N12" s="99"/>
      <c r="O12" s="103">
        <v>13</v>
      </c>
      <c r="P12" s="99" t="s">
        <v>179</v>
      </c>
      <c r="Q12" s="103">
        <v>15</v>
      </c>
      <c r="R12" s="51" t="s">
        <v>172</v>
      </c>
    </row>
    <row r="15" spans="1:20" ht="15.6" x14ac:dyDescent="0.3">
      <c r="A15" s="115"/>
      <c r="B15" s="115"/>
      <c r="C15" s="115"/>
      <c r="D15" s="115"/>
    </row>
    <row r="17" spans="1:4" ht="15.6" x14ac:dyDescent="0.3">
      <c r="A17" s="121"/>
      <c r="B17" s="121"/>
      <c r="C17" s="121"/>
      <c r="D17" s="121"/>
    </row>
  </sheetData>
  <sortState ref="A5:R30">
    <sortCondition descending="1" ref="M5"/>
  </sortState>
  <mergeCells count="6">
    <mergeCell ref="A2:L2"/>
    <mergeCell ref="A3:L3"/>
    <mergeCell ref="A17:D17"/>
    <mergeCell ref="A1:R1"/>
    <mergeCell ref="A14:D14"/>
    <mergeCell ref="A16:D16"/>
  </mergeCells>
  <pageMargins left="0.7" right="0.7" top="0.75" bottom="0.75" header="0.3" footer="0.3"/>
  <pageSetup paperSize="9" orientation="portrait" r:id="rId1"/>
  <ignoredErrors>
    <ignoredError sqref="M9:M10 M6:M7 M8 M11:M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opLeftCell="A7" zoomScale="90" zoomScaleNormal="90" workbookViewId="0">
      <selection activeCell="Q9" sqref="Q9"/>
    </sheetView>
  </sheetViews>
  <sheetFormatPr defaultRowHeight="14.4" x14ac:dyDescent="0.3"/>
  <cols>
    <col min="1" max="1" width="12.44140625" customWidth="1"/>
    <col min="2" max="2" width="6.5546875" customWidth="1"/>
    <col min="3" max="3" width="26" customWidth="1"/>
    <col min="4" max="4" width="24.6640625" customWidth="1"/>
    <col min="5" max="5" width="10.33203125" customWidth="1"/>
    <col min="6" max="6" width="9.6640625" customWidth="1"/>
    <col min="7" max="7" width="9.109375" customWidth="1"/>
    <col min="8" max="8" width="7.6640625" customWidth="1"/>
    <col min="9" max="9" width="7.33203125" customWidth="1"/>
    <col min="10" max="10" width="7.5546875" customWidth="1"/>
    <col min="11" max="13" width="7.88671875" customWidth="1"/>
    <col min="14" max="14" width="11" customWidth="1"/>
    <col min="15" max="15" width="9.44140625" customWidth="1"/>
    <col min="16" max="16" width="8.5546875" customWidth="1"/>
    <col min="17" max="17" width="12.33203125" customWidth="1"/>
    <col min="18" max="18" width="7.88671875" customWidth="1"/>
    <col min="19" max="19" width="34.44140625" customWidth="1"/>
    <col min="21" max="21" width="16.44140625" customWidth="1"/>
  </cols>
  <sheetData>
    <row r="1" spans="1:32" ht="15.6" x14ac:dyDescent="0.3">
      <c r="A1" s="119" t="s">
        <v>180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U1" s="116"/>
    </row>
    <row r="2" spans="1:32" ht="15.6" x14ac:dyDescent="0.3">
      <c r="A2" s="119" t="s">
        <v>194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32" s="89" customFormat="1" ht="15.6" x14ac:dyDescent="0.3">
      <c r="A3" s="119" t="s">
        <v>195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93"/>
      <c r="S3" s="91"/>
      <c r="T3" s="91"/>
      <c r="U3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 ht="68.25" customHeight="1" x14ac:dyDescent="0.3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12">
        <v>1</v>
      </c>
      <c r="G4" s="112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193</v>
      </c>
      <c r="O4" s="84" t="s">
        <v>10</v>
      </c>
      <c r="P4" s="84" t="s">
        <v>11</v>
      </c>
      <c r="Q4" s="84" t="s">
        <v>144</v>
      </c>
      <c r="R4" s="88" t="s">
        <v>143</v>
      </c>
      <c r="S4" s="84" t="s">
        <v>14</v>
      </c>
    </row>
    <row r="5" spans="1:32" ht="62.4" x14ac:dyDescent="0.3">
      <c r="A5" s="99" t="s">
        <v>142</v>
      </c>
      <c r="B5" s="107">
        <v>1</v>
      </c>
      <c r="C5" s="99" t="s">
        <v>170</v>
      </c>
      <c r="D5" s="105" t="s">
        <v>218</v>
      </c>
      <c r="E5" s="99" t="s">
        <v>152</v>
      </c>
      <c r="F5" s="51">
        <v>7</v>
      </c>
      <c r="G5" s="51">
        <v>3</v>
      </c>
      <c r="H5" s="51">
        <v>5</v>
      </c>
      <c r="I5" s="51">
        <v>8</v>
      </c>
      <c r="J5" s="51">
        <v>12</v>
      </c>
      <c r="K5" s="51">
        <v>4</v>
      </c>
      <c r="L5" s="51">
        <v>3</v>
      </c>
      <c r="M5" s="51">
        <v>10</v>
      </c>
      <c r="N5" s="99">
        <f t="shared" ref="N5:N10" si="0">SUM(F5:M5)</f>
        <v>52</v>
      </c>
      <c r="O5" s="51"/>
      <c r="P5" s="110">
        <v>52</v>
      </c>
      <c r="Q5" s="107" t="s">
        <v>177</v>
      </c>
      <c r="R5" s="106"/>
      <c r="S5" s="99" t="s">
        <v>155</v>
      </c>
      <c r="U5" s="111"/>
    </row>
    <row r="6" spans="1:32" ht="62.4" x14ac:dyDescent="0.3">
      <c r="A6" s="99" t="s">
        <v>142</v>
      </c>
      <c r="B6" s="107">
        <v>2</v>
      </c>
      <c r="C6" s="99" t="s">
        <v>230</v>
      </c>
      <c r="D6" s="105" t="s">
        <v>218</v>
      </c>
      <c r="E6" s="99" t="s">
        <v>152</v>
      </c>
      <c r="F6" s="51">
        <v>10</v>
      </c>
      <c r="G6" s="51">
        <v>4</v>
      </c>
      <c r="H6" s="51">
        <v>3</v>
      </c>
      <c r="I6" s="51">
        <v>8</v>
      </c>
      <c r="J6" s="51">
        <v>14</v>
      </c>
      <c r="K6" s="51">
        <v>4</v>
      </c>
      <c r="L6" s="51">
        <v>3</v>
      </c>
      <c r="M6" s="51">
        <v>0</v>
      </c>
      <c r="N6" s="99">
        <f t="shared" si="0"/>
        <v>46</v>
      </c>
      <c r="O6" s="99"/>
      <c r="P6" s="99">
        <v>46</v>
      </c>
      <c r="Q6" s="107" t="s">
        <v>209</v>
      </c>
      <c r="R6" s="99"/>
      <c r="S6" s="108" t="s">
        <v>155</v>
      </c>
    </row>
    <row r="7" spans="1:32" ht="62.4" x14ac:dyDescent="0.3">
      <c r="A7" s="99" t="s">
        <v>142</v>
      </c>
      <c r="B7" s="107">
        <v>3</v>
      </c>
      <c r="C7" s="99" t="s">
        <v>169</v>
      </c>
      <c r="D7" s="105" t="s">
        <v>218</v>
      </c>
      <c r="E7" s="99" t="s">
        <v>152</v>
      </c>
      <c r="F7" s="108">
        <v>5</v>
      </c>
      <c r="G7" s="108">
        <v>0</v>
      </c>
      <c r="H7" s="108">
        <v>3</v>
      </c>
      <c r="I7" s="108">
        <v>10</v>
      </c>
      <c r="J7" s="108">
        <v>16</v>
      </c>
      <c r="K7" s="108">
        <v>0</v>
      </c>
      <c r="L7" s="108">
        <v>0</v>
      </c>
      <c r="M7" s="108">
        <v>10</v>
      </c>
      <c r="N7" s="110">
        <f t="shared" si="0"/>
        <v>44</v>
      </c>
      <c r="O7" s="99"/>
      <c r="P7" s="110">
        <v>44</v>
      </c>
      <c r="Q7" s="107" t="s">
        <v>209</v>
      </c>
      <c r="R7" s="107"/>
      <c r="S7" s="51" t="s">
        <v>155</v>
      </c>
    </row>
    <row r="8" spans="1:32" ht="62.4" x14ac:dyDescent="0.3">
      <c r="A8" s="99" t="s">
        <v>142</v>
      </c>
      <c r="B8" s="107">
        <v>4</v>
      </c>
      <c r="C8" s="99" t="s">
        <v>228</v>
      </c>
      <c r="D8" s="105" t="s">
        <v>218</v>
      </c>
      <c r="E8" s="99" t="s">
        <v>152</v>
      </c>
      <c r="F8" s="99">
        <v>5</v>
      </c>
      <c r="G8" s="99">
        <v>1</v>
      </c>
      <c r="H8" s="99">
        <v>2</v>
      </c>
      <c r="I8" s="99">
        <v>8</v>
      </c>
      <c r="J8" s="99">
        <v>8</v>
      </c>
      <c r="K8" s="99">
        <v>2</v>
      </c>
      <c r="L8" s="99">
        <v>3</v>
      </c>
      <c r="M8" s="99">
        <v>10</v>
      </c>
      <c r="N8" s="110">
        <f t="shared" si="0"/>
        <v>39</v>
      </c>
      <c r="O8" s="51"/>
      <c r="P8" s="110">
        <v>39</v>
      </c>
      <c r="Q8" s="99" t="s">
        <v>209</v>
      </c>
      <c r="R8" s="99"/>
      <c r="S8" s="99" t="s">
        <v>155</v>
      </c>
    </row>
    <row r="9" spans="1:32" ht="62.4" x14ac:dyDescent="0.3">
      <c r="A9" s="99" t="s">
        <v>142</v>
      </c>
      <c r="B9" s="107">
        <v>6</v>
      </c>
      <c r="C9" s="99" t="s">
        <v>171</v>
      </c>
      <c r="D9" s="105" t="s">
        <v>218</v>
      </c>
      <c r="E9" s="99" t="s">
        <v>152</v>
      </c>
      <c r="F9" s="108">
        <v>5</v>
      </c>
      <c r="G9" s="108">
        <v>1</v>
      </c>
      <c r="H9" s="108">
        <v>3</v>
      </c>
      <c r="I9" s="108">
        <v>6</v>
      </c>
      <c r="J9" s="108">
        <v>8</v>
      </c>
      <c r="K9" s="108">
        <v>2</v>
      </c>
      <c r="L9" s="108">
        <v>3</v>
      </c>
      <c r="M9" s="108">
        <v>10</v>
      </c>
      <c r="N9" s="99">
        <f t="shared" si="0"/>
        <v>38</v>
      </c>
      <c r="O9" s="99"/>
      <c r="P9" s="110">
        <v>38</v>
      </c>
      <c r="Q9" s="51" t="s">
        <v>209</v>
      </c>
      <c r="R9" s="51"/>
      <c r="S9" s="51" t="s">
        <v>155</v>
      </c>
    </row>
    <row r="10" spans="1:32" ht="62.4" x14ac:dyDescent="0.3">
      <c r="A10" s="99" t="s">
        <v>142</v>
      </c>
      <c r="B10" s="107">
        <v>20</v>
      </c>
      <c r="C10" s="99" t="s">
        <v>229</v>
      </c>
      <c r="D10" s="105" t="s">
        <v>218</v>
      </c>
      <c r="E10" s="99" t="s">
        <v>152</v>
      </c>
      <c r="F10" s="108">
        <v>2</v>
      </c>
      <c r="G10" s="108">
        <v>0</v>
      </c>
      <c r="H10" s="108">
        <v>2</v>
      </c>
      <c r="I10" s="108">
        <v>2</v>
      </c>
      <c r="J10" s="108">
        <v>6</v>
      </c>
      <c r="K10" s="108">
        <v>4</v>
      </c>
      <c r="L10" s="108">
        <v>0</v>
      </c>
      <c r="M10" s="108">
        <v>0</v>
      </c>
      <c r="N10" s="110">
        <f t="shared" si="0"/>
        <v>16</v>
      </c>
      <c r="O10" s="51"/>
      <c r="P10" s="107">
        <v>16</v>
      </c>
      <c r="Q10" s="51" t="s">
        <v>179</v>
      </c>
      <c r="R10" s="108"/>
      <c r="S10" s="51" t="s">
        <v>155</v>
      </c>
    </row>
    <row r="12" spans="1:32" ht="15.6" x14ac:dyDescent="0.3">
      <c r="A12" s="120"/>
      <c r="B12" s="121"/>
      <c r="C12" s="121"/>
      <c r="D12" s="121"/>
    </row>
    <row r="13" spans="1:32" ht="15.6" x14ac:dyDescent="0.3">
      <c r="A13" s="115"/>
      <c r="B13" s="115"/>
      <c r="C13" s="115"/>
      <c r="D13" s="115"/>
    </row>
    <row r="14" spans="1:32" ht="15.6" x14ac:dyDescent="0.3">
      <c r="A14" s="121"/>
      <c r="B14" s="121"/>
      <c r="C14" s="121"/>
      <c r="D14" s="121"/>
    </row>
    <row r="15" spans="1:32" ht="15.6" x14ac:dyDescent="0.3">
      <c r="A15" s="121"/>
      <c r="B15" s="121"/>
      <c r="C15" s="121"/>
      <c r="D15" s="121"/>
    </row>
  </sheetData>
  <sortState ref="A5:S25">
    <sortCondition descending="1" ref="N5"/>
  </sortState>
  <mergeCells count="6">
    <mergeCell ref="A1:Q1"/>
    <mergeCell ref="A2:Q2"/>
    <mergeCell ref="A3:Q3"/>
    <mergeCell ref="A15:D15"/>
    <mergeCell ref="A12:D12"/>
    <mergeCell ref="A14:D14"/>
  </mergeCells>
  <pageMargins left="0.7" right="0.7" top="0.75" bottom="0.75" header="0.3" footer="0.3"/>
  <pageSetup paperSize="9" orientation="portrait" r:id="rId1"/>
  <ignoredErrors>
    <ignoredError sqref="N9 N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zoomScale="80" zoomScaleNormal="80" workbookViewId="0">
      <selection activeCell="D6" sqref="D6"/>
    </sheetView>
  </sheetViews>
  <sheetFormatPr defaultRowHeight="14.4" x14ac:dyDescent="0.3"/>
  <cols>
    <col min="1" max="1" width="12.33203125" customWidth="1"/>
    <col min="2" max="2" width="8.109375" customWidth="1"/>
    <col min="3" max="3" width="32.44140625" customWidth="1"/>
    <col min="4" max="4" width="23.5546875" customWidth="1"/>
    <col min="5" max="5" width="11.33203125" customWidth="1"/>
    <col min="6" max="6" width="7.5546875" customWidth="1"/>
    <col min="7" max="7" width="8.33203125" customWidth="1"/>
    <col min="8" max="8" width="8.6640625" customWidth="1"/>
    <col min="9" max="9" width="8" customWidth="1"/>
    <col min="10" max="10" width="8.44140625" customWidth="1"/>
    <col min="11" max="11" width="7.6640625" customWidth="1"/>
    <col min="12" max="19" width="7.88671875" customWidth="1"/>
    <col min="20" max="21" width="8.33203125" customWidth="1"/>
    <col min="22" max="22" width="8.6640625" customWidth="1"/>
    <col min="23" max="23" width="9.109375" customWidth="1"/>
    <col min="24" max="24" width="8.44140625" customWidth="1"/>
    <col min="25" max="25" width="10.109375" customWidth="1"/>
    <col min="26" max="26" width="13.5546875" customWidth="1"/>
    <col min="27" max="27" width="7.6640625" customWidth="1"/>
    <col min="28" max="28" width="31.44140625" customWidth="1"/>
    <col min="30" max="30" width="17.5546875" customWidth="1"/>
  </cols>
  <sheetData>
    <row r="1" spans="1:67" ht="15.6" x14ac:dyDescent="0.3">
      <c r="A1" s="119" t="s">
        <v>180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AD1" s="116"/>
    </row>
    <row r="2" spans="1:67" ht="15.6" x14ac:dyDescent="0.3">
      <c r="A2" s="119" t="s">
        <v>197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67" s="89" customFormat="1" ht="15.6" x14ac:dyDescent="0.3">
      <c r="A3" s="119" t="s">
        <v>198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92"/>
      <c r="Z3" s="92"/>
      <c r="AA3" s="92"/>
      <c r="AB3" s="91"/>
      <c r="AC3" s="91"/>
      <c r="AD3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</row>
    <row r="4" spans="1:67" ht="82.5" customHeight="1" x14ac:dyDescent="0.3">
      <c r="A4" s="84" t="s">
        <v>0</v>
      </c>
      <c r="B4" s="84" t="s">
        <v>1</v>
      </c>
      <c r="C4" s="98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>
        <v>14</v>
      </c>
      <c r="T4" s="85">
        <v>15</v>
      </c>
      <c r="U4" s="85">
        <v>16</v>
      </c>
      <c r="V4" s="85">
        <v>17</v>
      </c>
      <c r="W4" s="85" t="s">
        <v>196</v>
      </c>
      <c r="X4" s="84" t="s">
        <v>10</v>
      </c>
      <c r="Y4" s="84" t="s">
        <v>11</v>
      </c>
      <c r="Z4" s="84" t="s">
        <v>144</v>
      </c>
      <c r="AA4" s="84" t="s">
        <v>143</v>
      </c>
      <c r="AB4" s="84" t="s">
        <v>14</v>
      </c>
    </row>
    <row r="5" spans="1:67" ht="62.4" x14ac:dyDescent="0.3">
      <c r="A5" s="51" t="s">
        <v>142</v>
      </c>
      <c r="B5" s="99">
        <v>3</v>
      </c>
      <c r="C5" s="99" t="s">
        <v>173</v>
      </c>
      <c r="D5" s="105" t="s">
        <v>218</v>
      </c>
      <c r="E5" s="108" t="s">
        <v>216</v>
      </c>
      <c r="F5" s="108">
        <v>1</v>
      </c>
      <c r="G5" s="108">
        <v>1</v>
      </c>
      <c r="H5" s="108">
        <v>1</v>
      </c>
      <c r="I5" s="108">
        <v>1</v>
      </c>
      <c r="J5" s="108">
        <v>4</v>
      </c>
      <c r="K5" s="108">
        <v>1</v>
      </c>
      <c r="L5" s="109">
        <v>0</v>
      </c>
      <c r="M5" s="109">
        <v>6</v>
      </c>
      <c r="N5" s="109">
        <v>5</v>
      </c>
      <c r="O5" s="109">
        <v>10</v>
      </c>
      <c r="P5" s="109">
        <v>10</v>
      </c>
      <c r="Q5" s="109">
        <v>0</v>
      </c>
      <c r="R5" s="109">
        <v>2</v>
      </c>
      <c r="S5" s="109">
        <v>0</v>
      </c>
      <c r="T5" s="109">
        <v>6</v>
      </c>
      <c r="U5" s="109">
        <v>4</v>
      </c>
      <c r="V5" s="109"/>
      <c r="W5" s="109">
        <f t="shared" ref="W5" si="0">SUM(F5:V5)</f>
        <v>52</v>
      </c>
      <c r="X5" s="99"/>
      <c r="Y5" s="109">
        <v>52</v>
      </c>
      <c r="Z5" s="99" t="s">
        <v>209</v>
      </c>
      <c r="AA5" s="114">
        <v>3</v>
      </c>
      <c r="AB5" s="99" t="s">
        <v>231</v>
      </c>
    </row>
    <row r="7" spans="1:67" ht="15.75" x14ac:dyDescent="0.3">
      <c r="A7" s="120"/>
      <c r="B7" s="121"/>
      <c r="C7" s="121"/>
      <c r="D7" s="121"/>
    </row>
    <row r="8" spans="1:67" ht="15.75" x14ac:dyDescent="0.3">
      <c r="A8" s="115"/>
      <c r="B8" s="115"/>
      <c r="C8" s="115"/>
      <c r="D8" s="115"/>
    </row>
    <row r="9" spans="1:67" ht="15.75" x14ac:dyDescent="0.3">
      <c r="A9" s="121"/>
      <c r="B9" s="121"/>
      <c r="C9" s="121"/>
      <c r="D9" s="121"/>
    </row>
    <row r="10" spans="1:67" ht="15.75" x14ac:dyDescent="0.3">
      <c r="A10" s="121"/>
      <c r="B10" s="121"/>
      <c r="C10" s="121"/>
      <c r="D10" s="121"/>
    </row>
  </sheetData>
  <sortState ref="A5:AB12">
    <sortCondition descending="1" ref="W5"/>
  </sortState>
  <mergeCells count="6">
    <mergeCell ref="A1:X1"/>
    <mergeCell ref="A2:X2"/>
    <mergeCell ref="A3:X3"/>
    <mergeCell ref="A10:D10"/>
    <mergeCell ref="A7:D7"/>
    <mergeCell ref="A9:D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"/>
  <sheetViews>
    <sheetView tabSelected="1" zoomScale="90" zoomScaleNormal="90" workbookViewId="0">
      <selection activeCell="D9" sqref="D9:D10"/>
    </sheetView>
  </sheetViews>
  <sheetFormatPr defaultRowHeight="14.4" x14ac:dyDescent="0.3"/>
  <cols>
    <col min="1" max="1" width="11.88671875" customWidth="1"/>
    <col min="2" max="2" width="8" customWidth="1"/>
    <col min="3" max="3" width="23.88671875" customWidth="1"/>
    <col min="4" max="4" width="25.33203125" customWidth="1"/>
    <col min="5" max="5" width="9" customWidth="1"/>
    <col min="6" max="6" width="6.44140625" customWidth="1"/>
    <col min="7" max="7" width="5.33203125" customWidth="1"/>
    <col min="8" max="8" width="6.44140625" customWidth="1"/>
    <col min="9" max="10" width="6" customWidth="1"/>
    <col min="11" max="12" width="5.88671875" customWidth="1"/>
    <col min="13" max="13" width="5.6640625" customWidth="1"/>
    <col min="14" max="18" width="6" customWidth="1"/>
    <col min="19" max="19" width="6.33203125" customWidth="1"/>
    <col min="20" max="20" width="6" customWidth="1"/>
    <col min="21" max="21" width="6.33203125" customWidth="1"/>
    <col min="22" max="22" width="6.5546875" customWidth="1"/>
    <col min="23" max="23" width="7.44140625" customWidth="1"/>
    <col min="24" max="24" width="7.88671875" customWidth="1"/>
    <col min="25" max="25" width="7.44140625" customWidth="1"/>
    <col min="26" max="26" width="15" customWidth="1"/>
    <col min="27" max="27" width="7.44140625" customWidth="1"/>
    <col min="28" max="28" width="26.44140625" customWidth="1"/>
    <col min="30" max="30" width="12.33203125" customWidth="1"/>
  </cols>
  <sheetData>
    <row r="1" spans="1:73" ht="18" customHeight="1" x14ac:dyDescent="0.3">
      <c r="A1" s="119" t="s">
        <v>200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AD1" s="116"/>
    </row>
    <row r="2" spans="1:73" ht="15.6" x14ac:dyDescent="0.3">
      <c r="A2" s="119" t="s">
        <v>201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73" s="89" customFormat="1" ht="15.6" x14ac:dyDescent="0.3">
      <c r="A3" s="119" t="s">
        <v>202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93"/>
      <c r="Z3" s="93"/>
      <c r="AA3" s="93"/>
      <c r="AB3" s="95"/>
      <c r="AC3" s="91"/>
      <c r="AD3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</row>
    <row r="4" spans="1:73" s="90" customFormat="1" ht="70.5" customHeight="1" x14ac:dyDescent="0.3">
      <c r="A4" s="84" t="s">
        <v>0</v>
      </c>
      <c r="B4" s="84" t="s">
        <v>1</v>
      </c>
      <c r="C4" s="84" t="s">
        <v>2</v>
      </c>
      <c r="D4" s="84" t="s">
        <v>3</v>
      </c>
      <c r="E4" s="84" t="s">
        <v>4</v>
      </c>
      <c r="F4" s="84">
        <v>1</v>
      </c>
      <c r="G4" s="84">
        <v>2</v>
      </c>
      <c r="H4" s="85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>
        <v>14</v>
      </c>
      <c r="T4" s="85">
        <v>15</v>
      </c>
      <c r="U4" s="85">
        <v>16</v>
      </c>
      <c r="V4" s="85">
        <v>17</v>
      </c>
      <c r="W4" s="85" t="s">
        <v>199</v>
      </c>
      <c r="X4" s="84" t="s">
        <v>10</v>
      </c>
      <c r="Y4" s="88" t="s">
        <v>11</v>
      </c>
      <c r="Z4" s="88" t="s">
        <v>144</v>
      </c>
      <c r="AA4" s="88" t="s">
        <v>143</v>
      </c>
      <c r="AB4" s="84" t="s">
        <v>14</v>
      </c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</row>
    <row r="5" spans="1:73" s="86" customFormat="1" ht="62.4" x14ac:dyDescent="0.3">
      <c r="A5" s="51" t="s">
        <v>142</v>
      </c>
      <c r="B5" s="108">
        <v>1</v>
      </c>
      <c r="C5" s="100" t="s">
        <v>233</v>
      </c>
      <c r="D5" s="105" t="s">
        <v>218</v>
      </c>
      <c r="E5" s="97" t="s">
        <v>153</v>
      </c>
      <c r="F5" s="97">
        <v>1</v>
      </c>
      <c r="G5" s="97">
        <v>1</v>
      </c>
      <c r="H5" s="100">
        <v>1</v>
      </c>
      <c r="I5" s="100">
        <v>1</v>
      </c>
      <c r="J5" s="100">
        <v>4</v>
      </c>
      <c r="K5" s="100">
        <v>1</v>
      </c>
      <c r="L5" s="97">
        <v>4</v>
      </c>
      <c r="M5" s="97">
        <v>6</v>
      </c>
      <c r="N5" s="97">
        <v>6</v>
      </c>
      <c r="O5" s="97">
        <v>10</v>
      </c>
      <c r="P5" s="97">
        <v>10</v>
      </c>
      <c r="Q5" s="97">
        <v>7</v>
      </c>
      <c r="R5" s="97">
        <v>0</v>
      </c>
      <c r="S5" s="97">
        <v>2</v>
      </c>
      <c r="T5" s="97">
        <v>6</v>
      </c>
      <c r="U5" s="100">
        <v>11</v>
      </c>
      <c r="V5" s="106"/>
      <c r="W5" s="99">
        <f t="shared" ref="W5:W8" si="0">SUM(F5:V5)</f>
        <v>71</v>
      </c>
      <c r="X5" s="51"/>
      <c r="Y5" s="99">
        <v>71</v>
      </c>
      <c r="Z5" s="100" t="s">
        <v>177</v>
      </c>
      <c r="AA5" s="97">
        <v>1</v>
      </c>
      <c r="AB5" s="106" t="s">
        <v>161</v>
      </c>
      <c r="AD5" s="111"/>
      <c r="AE5"/>
      <c r="AF5"/>
    </row>
    <row r="6" spans="1:73" s="86" customFormat="1" ht="62.4" x14ac:dyDescent="0.3">
      <c r="A6" s="100" t="s">
        <v>142</v>
      </c>
      <c r="B6" s="97">
        <v>2</v>
      </c>
      <c r="C6" s="105" t="s">
        <v>232</v>
      </c>
      <c r="D6" s="105" t="s">
        <v>218</v>
      </c>
      <c r="E6" s="99" t="s">
        <v>153</v>
      </c>
      <c r="F6" s="99">
        <v>1</v>
      </c>
      <c r="G6" s="99">
        <v>0</v>
      </c>
      <c r="H6" s="99">
        <v>1</v>
      </c>
      <c r="I6" s="99">
        <v>1</v>
      </c>
      <c r="J6" s="99">
        <v>4</v>
      </c>
      <c r="K6" s="99">
        <v>1</v>
      </c>
      <c r="L6" s="99">
        <v>4</v>
      </c>
      <c r="M6" s="99">
        <v>6</v>
      </c>
      <c r="N6" s="99">
        <v>6</v>
      </c>
      <c r="O6" s="99">
        <v>10</v>
      </c>
      <c r="P6" s="99">
        <v>10</v>
      </c>
      <c r="Q6" s="99">
        <v>6</v>
      </c>
      <c r="R6" s="99">
        <v>0</v>
      </c>
      <c r="S6" s="99">
        <v>1</v>
      </c>
      <c r="T6" s="99">
        <v>6</v>
      </c>
      <c r="U6" s="99">
        <v>7</v>
      </c>
      <c r="V6" s="110"/>
      <c r="W6" s="99">
        <f t="shared" si="0"/>
        <v>64</v>
      </c>
      <c r="X6" s="51"/>
      <c r="Y6" s="99">
        <v>64</v>
      </c>
      <c r="Z6" s="99" t="s">
        <v>177</v>
      </c>
      <c r="AA6" s="97">
        <v>2</v>
      </c>
      <c r="AB6" s="99" t="s">
        <v>161</v>
      </c>
      <c r="AD6"/>
      <c r="AE6"/>
      <c r="AF6"/>
    </row>
    <row r="7" spans="1:73" s="86" customFormat="1" ht="62.4" x14ac:dyDescent="0.3">
      <c r="A7" s="100" t="s">
        <v>142</v>
      </c>
      <c r="B7" s="108">
        <v>3</v>
      </c>
      <c r="C7" s="99" t="s">
        <v>175</v>
      </c>
      <c r="D7" s="105" t="s">
        <v>218</v>
      </c>
      <c r="E7" s="51" t="s">
        <v>153</v>
      </c>
      <c r="F7" s="51">
        <v>1</v>
      </c>
      <c r="G7" s="51">
        <v>1</v>
      </c>
      <c r="H7" s="99">
        <v>1</v>
      </c>
      <c r="I7" s="99">
        <v>1</v>
      </c>
      <c r="J7" s="99">
        <v>4</v>
      </c>
      <c r="K7" s="110">
        <v>1</v>
      </c>
      <c r="L7" s="110">
        <v>10</v>
      </c>
      <c r="M7" s="110">
        <v>6</v>
      </c>
      <c r="N7" s="110">
        <v>3</v>
      </c>
      <c r="O7" s="110">
        <v>6</v>
      </c>
      <c r="P7" s="110">
        <v>8</v>
      </c>
      <c r="Q7" s="110">
        <v>4</v>
      </c>
      <c r="R7" s="110">
        <v>0</v>
      </c>
      <c r="S7" s="110">
        <v>1</v>
      </c>
      <c r="T7" s="110">
        <v>5</v>
      </c>
      <c r="U7" s="110">
        <v>12</v>
      </c>
      <c r="V7" s="99"/>
      <c r="W7" s="99">
        <f t="shared" si="0"/>
        <v>64</v>
      </c>
      <c r="X7" s="100"/>
      <c r="Y7" s="99">
        <v>64</v>
      </c>
      <c r="Z7" s="99" t="s">
        <v>177</v>
      </c>
      <c r="AA7" s="108">
        <v>2</v>
      </c>
      <c r="AB7" s="51" t="s">
        <v>161</v>
      </c>
      <c r="AD7"/>
      <c r="AE7"/>
      <c r="AF7"/>
    </row>
    <row r="8" spans="1:73" ht="63" x14ac:dyDescent="0.3">
      <c r="A8" s="99" t="s">
        <v>142</v>
      </c>
      <c r="B8" s="108">
        <v>9</v>
      </c>
      <c r="C8" s="99" t="s">
        <v>174</v>
      </c>
      <c r="D8" s="105" t="s">
        <v>218</v>
      </c>
      <c r="E8" s="106" t="s">
        <v>153</v>
      </c>
      <c r="F8" s="106">
        <v>0</v>
      </c>
      <c r="G8" s="106">
        <v>0</v>
      </c>
      <c r="H8" s="106">
        <v>1</v>
      </c>
      <c r="I8" s="106">
        <v>0</v>
      </c>
      <c r="J8" s="106">
        <v>4</v>
      </c>
      <c r="K8" s="106">
        <v>1</v>
      </c>
      <c r="L8" s="106">
        <v>4</v>
      </c>
      <c r="M8" s="106">
        <v>4</v>
      </c>
      <c r="N8" s="106">
        <v>6</v>
      </c>
      <c r="O8" s="106">
        <v>10</v>
      </c>
      <c r="P8" s="106">
        <v>0</v>
      </c>
      <c r="Q8" s="106">
        <v>0</v>
      </c>
      <c r="R8" s="106">
        <v>2</v>
      </c>
      <c r="S8" s="106">
        <v>0</v>
      </c>
      <c r="T8" s="106">
        <v>6</v>
      </c>
      <c r="U8" s="106">
        <v>6</v>
      </c>
      <c r="V8" s="99"/>
      <c r="W8" s="99">
        <f t="shared" si="0"/>
        <v>44</v>
      </c>
      <c r="X8" s="99"/>
      <c r="Y8" s="99">
        <v>44</v>
      </c>
      <c r="Z8" s="99" t="s">
        <v>212</v>
      </c>
      <c r="AA8" s="108">
        <v>8</v>
      </c>
      <c r="AB8" s="106" t="s">
        <v>161</v>
      </c>
    </row>
    <row r="10" spans="1:73" ht="15.6" x14ac:dyDescent="0.3">
      <c r="A10" s="120"/>
      <c r="B10" s="121"/>
      <c r="C10" s="121"/>
      <c r="D10" s="121"/>
    </row>
    <row r="11" spans="1:73" ht="15" customHeight="1" x14ac:dyDescent="0.3">
      <c r="A11" s="115"/>
      <c r="B11" s="115"/>
      <c r="C11" s="115"/>
      <c r="D11" s="115"/>
    </row>
    <row r="12" spans="1:73" ht="15.6" x14ac:dyDescent="0.3">
      <c r="A12" s="121"/>
      <c r="B12" s="121"/>
      <c r="C12" s="121"/>
      <c r="D12" s="121"/>
    </row>
    <row r="13" spans="1:73" ht="15.6" x14ac:dyDescent="0.3">
      <c r="A13" s="121"/>
      <c r="B13" s="121"/>
      <c r="C13" s="121"/>
      <c r="D13" s="121"/>
    </row>
  </sheetData>
  <sortState ref="A5:AB20">
    <sortCondition descending="1" ref="W5"/>
  </sortState>
  <mergeCells count="6">
    <mergeCell ref="A1:X1"/>
    <mergeCell ref="A2:X2"/>
    <mergeCell ref="A3:X3"/>
    <mergeCell ref="A13:D13"/>
    <mergeCell ref="A10:D10"/>
    <mergeCell ref="A12:D12"/>
  </mergeCells>
  <pageMargins left="0.7" right="0.7" top="0.75" bottom="0.75" header="0.3" footer="0.3"/>
  <pageSetup paperSize="9" orientation="portrait" r:id="rId1"/>
  <ignoredErrors>
    <ignoredError sqref="W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2024-10-14T13:58:37Z</dcterms:modified>
</cp:coreProperties>
</file>