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152" windowHeight="6900" activeTab="6"/>
  </bookViews>
  <sheets>
    <sheet name="5-6 кл. дев." sheetId="18" r:id="rId1"/>
    <sheet name="5-6 кл. мальч." sheetId="16" r:id="rId2"/>
    <sheet name="7 класс" sheetId="10" state="hidden" r:id="rId3"/>
    <sheet name="7-8 кл. дев." sheetId="8" r:id="rId4"/>
    <sheet name="7-8 кл. мальч." sheetId="17" r:id="rId5"/>
    <sheet name="9-11 кл. дев." sheetId="11" r:id="rId6"/>
    <sheet name="9-11 кл. юноши" sheetId="13" r:id="rId7"/>
  </sheets>
  <definedNames>
    <definedName name="_xlnm._FilterDatabase" localSheetId="0" hidden="1">'5-6 кл. дев.'!$A$5:$N$9</definedName>
    <definedName name="_xlnm._FilterDatabase" localSheetId="1" hidden="1">'5-6 кл. мальч.'!$A$5:$N$10</definedName>
    <definedName name="_xlnm._FilterDatabase" localSheetId="2" hidden="1">'7 класс'!$A$7:$S$7</definedName>
    <definedName name="_xlnm._FilterDatabase" localSheetId="3" hidden="1">'7-8 кл. дев.'!#REF!</definedName>
    <definedName name="_xlnm._FilterDatabase" localSheetId="4" hidden="1">'7-8 кл. мальч.'!$A$4:$N$11</definedName>
    <definedName name="_xlnm._FilterDatabase" localSheetId="5" hidden="1">'9-11 кл. дев.'!$A$4:$N$8</definedName>
    <definedName name="_xlnm._FilterDatabase" localSheetId="6" hidden="1">'9-11 кл. юноши'!$A$4:$N$16</definedName>
  </definedNames>
  <calcPr calcId="145621"/>
</workbook>
</file>

<file path=xl/calcChain.xml><?xml version="1.0" encoding="utf-8"?>
<calcChain xmlns="http://schemas.openxmlformats.org/spreadsheetml/2006/main">
  <c r="I10" i="8" l="1"/>
  <c r="I12" i="8"/>
  <c r="I13" i="8"/>
  <c r="I11" i="8"/>
  <c r="I7" i="8"/>
  <c r="I6" i="8"/>
  <c r="I8" i="8"/>
  <c r="I9" i="8"/>
  <c r="I9" i="16"/>
  <c r="I8" i="16"/>
  <c r="I7" i="16"/>
  <c r="I6" i="16"/>
  <c r="I10" i="16"/>
  <c r="I6" i="18" l="1"/>
  <c r="I5" i="11"/>
  <c r="I6" i="11"/>
  <c r="I8" i="11"/>
  <c r="I7" i="11"/>
  <c r="I14" i="13"/>
  <c r="I11" i="13"/>
  <c r="I9" i="13"/>
  <c r="I5" i="13"/>
  <c r="I8" i="13"/>
  <c r="I7" i="13"/>
  <c r="I12" i="13"/>
  <c r="I15" i="13"/>
  <c r="I16" i="13"/>
  <c r="I13" i="13"/>
  <c r="I10" i="13"/>
  <c r="I6" i="13"/>
  <c r="I5" i="17"/>
  <c r="I7" i="17"/>
  <c r="I6" i="17"/>
  <c r="I11" i="17"/>
  <c r="I9" i="17"/>
  <c r="I8" i="17"/>
  <c r="I10" i="17"/>
  <c r="I7" i="18"/>
  <c r="I9" i="18"/>
  <c r="I8" i="18" l="1"/>
  <c r="N8" i="10"/>
  <c r="N9" i="10"/>
  <c r="N16" i="10"/>
  <c r="N29" i="10"/>
  <c r="N30" i="10"/>
  <c r="N31" i="10"/>
  <c r="N32" i="10"/>
  <c r="N49" i="10"/>
</calcChain>
</file>

<file path=xl/sharedStrings.xml><?xml version="1.0" encoding="utf-8"?>
<sst xmlns="http://schemas.openxmlformats.org/spreadsheetml/2006/main" count="751" uniqueCount="228">
  <si>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</si>
  <si>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</si>
  <si>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</si>
  <si>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</si>
  <si>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</si>
  <si>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</si>
  <si>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</si>
  <si>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</si>
  <si>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</si>
  <si>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</si>
  <si>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</si>
  <si>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</si>
  <si>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</si>
  <si>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</si>
  <si>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</si>
  <si>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</si>
  <si>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</si>
  <si>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</si>
  <si>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</si>
  <si>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</si>
  <si>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</si>
  <si>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</si>
  <si>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</si>
  <si>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</si>
  <si>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</si>
  <si>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</si>
  <si>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</si>
  <si>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</si>
  <si>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</si>
  <si>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</si>
  <si>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</si>
  <si>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</si>
  <si>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</si>
  <si>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</si>
  <si>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</si>
  <si>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</si>
  <si>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</si>
  <si>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</si>
  <si>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</si>
  <si>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</si>
  <si>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</si>
  <si>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</si>
  <si>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</si>
  <si>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</si>
  <si>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</si>
  <si>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</si>
  <si>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</si>
  <si>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</si>
  <si>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</si>
  <si>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</si>
  <si>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</si>
  <si>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</si>
  <si>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</si>
  <si>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</si>
  <si>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</si>
  <si>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</si>
  <si>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</si>
  <si>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</si>
  <si>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</si>
  <si>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</si>
  <si>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</si>
  <si>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</si>
  <si>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</si>
  <si>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</si>
  <si>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</si>
  <si>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</si>
  <si>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</si>
  <si>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</si>
  <si>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</si>
  <si>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</si>
  <si>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</si>
  <si>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</si>
  <si>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</si>
  <si>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</si>
  <si>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</si>
  <si>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</si>
  <si>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</si>
  <si>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</si>
  <si>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</si>
  <si>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</si>
  <si>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</si>
  <si>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</si>
  <si>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</si>
  <si>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</si>
  <si>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</si>
  <si>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</si>
  <si>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</si>
  <si>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</si>
  <si>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</si>
  <si>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</si>
  <si>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</si>
  <si>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</si>
  <si>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</si>
  <si>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</si>
  <si>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</si>
  <si>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</si>
  <si>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</si>
  <si>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</si>
  <si>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</si>
  <si>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</si>
  <si>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</si>
  <si>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</si>
  <si>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</si>
  <si>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</si>
  <si>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</si>
  <si>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</si>
  <si>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</si>
  <si>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</si>
  <si>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</si>
  <si>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</si>
  <si>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</si>
  <si>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</si>
  <si>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</si>
  <si>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</si>
  <si>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</si>
  <si>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</si>
  <si>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</si>
  <si>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</si>
  <si>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</si>
  <si>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</si>
  <si>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</si>
  <si>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</si>
  <si>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</si>
  <si>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</si>
  <si>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</si>
  <si>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</si>
  <si>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</si>
  <si>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</si>
  <si>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</si>
  <si>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</si>
  <si>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</si>
  <si>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</si>
  <si>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</si>
  <si>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</si>
  <si>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</si>
  <si>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</si>
  <si>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</si>
  <si>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</si>
  <si>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</si>
  <si>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</si>
  <si>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</si>
  <si>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Образовательное учреждение (сокращенное наименование согласно Уставу)</t>
  </si>
  <si>
    <t>физическая культура</t>
  </si>
  <si>
    <t>победитель</t>
  </si>
  <si>
    <t>призёр</t>
  </si>
  <si>
    <t xml:space="preserve">физическая культура </t>
  </si>
  <si>
    <t>физ.культура</t>
  </si>
  <si>
    <t>Потапов Алексей Валентинович</t>
  </si>
  <si>
    <t>Всего          макс. 100 б.</t>
  </si>
  <si>
    <t xml:space="preserve">Статус </t>
  </si>
  <si>
    <t xml:space="preserve">Рейтинговое место </t>
  </si>
  <si>
    <t>теорет. тур</t>
  </si>
  <si>
    <t>Николаева Карина Александровна</t>
  </si>
  <si>
    <t>Шурыгина Софья Станиславовна</t>
  </si>
  <si>
    <t>Помелина Ирина Николаевна</t>
  </si>
  <si>
    <t>Морозов Кирилл Геннадьевич</t>
  </si>
  <si>
    <t>Всего      макс.  100 б.</t>
  </si>
  <si>
    <t>Всего         макс. 100 б.</t>
  </si>
  <si>
    <t>Всего         макс.    100 б.</t>
  </si>
  <si>
    <t>гимнастика</t>
  </si>
  <si>
    <t>Чупрынин Сергей Геннадиевич</t>
  </si>
  <si>
    <t>6б</t>
  </si>
  <si>
    <t>6в</t>
  </si>
  <si>
    <t>Халова Владислава Закировна</t>
  </si>
  <si>
    <t>Ломова Анна Артёмовна</t>
  </si>
  <si>
    <t>Корешкова Софья Викторовна</t>
  </si>
  <si>
    <t>Степанян Софья Степановна</t>
  </si>
  <si>
    <t>6а</t>
  </si>
  <si>
    <t>Калганов Илья Алексеевич</t>
  </si>
  <si>
    <t>Шабаев Павел Андреевич</t>
  </si>
  <si>
    <t>Тумаков Артём Иванович</t>
  </si>
  <si>
    <t>Шугалеев Никита Витальевич</t>
  </si>
  <si>
    <t xml:space="preserve">баскетбол </t>
  </si>
  <si>
    <t>8а</t>
  </si>
  <si>
    <t>7б</t>
  </si>
  <si>
    <t xml:space="preserve">баскетбол+футбол) </t>
  </si>
  <si>
    <t>Трофимова  Анна Владимировна</t>
  </si>
  <si>
    <t>МБОУ"СОШ №2 имени С.И.Подгайнова г.Калининска Саратовской области"</t>
  </si>
  <si>
    <t>Князева Анна Андреевна</t>
  </si>
  <si>
    <t>Крестьянская  Ульяна Андреевна</t>
  </si>
  <si>
    <t>Кокодеева  Дарья Андреевна</t>
  </si>
  <si>
    <t>призер</t>
  </si>
  <si>
    <t>Протокол заседания жюри школьного этапа всероссийской олимпиады школьников по физической культуре  Калининский район от  16 октября 2024 года</t>
  </si>
  <si>
    <t>Повестка: утверждение результатов  школьного этапа всероссийской олимпиады по физической культуре 2024 года, 9-11 класс (юноши)</t>
  </si>
  <si>
    <t>Решили: утвердить результаты школьного этапа всероссийской олимпиады по  физической культуре 2024 года, 9-11 класс (юноши)</t>
  </si>
  <si>
    <t>Протокол заседания жюри школьного этапа всероссийской олимпиады школьников по физической культуре  Калининский район от 16  октября 2024года</t>
  </si>
  <si>
    <t>Повестка: утверждение результатов  школьного этапа всероссийской олимпиады по физической культуре 2024 года, 9 -11 класс (девушки)</t>
  </si>
  <si>
    <t>Решили: утвердить результаты школьного этапа всероссийской олимпиады по  физической культуре 2024 года, 9-11 класс (девушки)</t>
  </si>
  <si>
    <t>Повестка: утверждение результатов  школьного этапа всероссийской олимпиады по физической культуре 2024 года,7- 8 класс (мальчики)</t>
  </si>
  <si>
    <t>Решили: утвердить результаты школьного этапа всероссийской олимпиады по  физической культуре 2024года,7- 8 класс (мальчики)</t>
  </si>
  <si>
    <t>Повестка: утверждение результатов  школьного этапа всероссийской олимпиады по физической культуре 2024 года, 7-8 класс (девочки)</t>
  </si>
  <si>
    <t>Решили: утвердить результаты школьного этапа всероссийской олимпиады по  физической культуре 2024года, 7-8 класс (девочки)</t>
  </si>
  <si>
    <t>Повестка: утверждение результатов  школьного этапа всероссийской олимпиады по физической культуре 2024 года, 5-6 класс (мальчики)</t>
  </si>
  <si>
    <t>Решили: утвердить результаты школьного этапа всероссийской олимпиады по  физической культуре 2024года,5- 6 класс (мальчики)</t>
  </si>
  <si>
    <t>Повестка: утверждение результатов  школьного этапа всероссийской олимпиады по физической культуре 2024 года, 5-6 класс (девочки)</t>
  </si>
  <si>
    <t>Решили: утвердить результаты школьного этапа всероссийской олимпиады по  физической культуре 2024года, 5-6 класс (девочки)</t>
  </si>
  <si>
    <t>Сукиасян Тимур Самвелович</t>
  </si>
  <si>
    <t>Федотов Кирилл Олегович</t>
  </si>
  <si>
    <t>Пискарёв Денис Олегович</t>
  </si>
  <si>
    <t>Чурзин Денис Сергеевич</t>
  </si>
  <si>
    <t>Масленников Арсений Владимирович</t>
  </si>
  <si>
    <t>Дмитриенко Анастасия Сергеевна</t>
  </si>
  <si>
    <t>7 а</t>
  </si>
  <si>
    <t>7 б</t>
  </si>
  <si>
    <t>Кучапин Алексей Николаевич</t>
  </si>
  <si>
    <t>Саакян Эрик Артёмович</t>
  </si>
  <si>
    <t>11а</t>
  </si>
  <si>
    <t>Дидык Полина Юрьевна</t>
  </si>
  <si>
    <t>9 а</t>
  </si>
  <si>
    <t>Мишина Ольга Дмитриевна</t>
  </si>
  <si>
    <t>Кушалина Динара Агатаевна</t>
  </si>
  <si>
    <t>Антоненко Анна Васильевна</t>
  </si>
  <si>
    <t>11 а</t>
  </si>
  <si>
    <t xml:space="preserve">волейбол </t>
  </si>
  <si>
    <t>9б</t>
  </si>
  <si>
    <t>Мустригов Асхаб Бесланович</t>
  </si>
  <si>
    <t>Заболотний Дмитрий Андреевич</t>
  </si>
  <si>
    <t>Маркелов Артём Андреевич</t>
  </si>
  <si>
    <t>Коробко Кирилл Сергеевич</t>
  </si>
  <si>
    <t>Мартиросян Эрик Нверович</t>
  </si>
  <si>
    <t>9 в</t>
  </si>
  <si>
    <t>Рубцов Артём Анатольевич</t>
  </si>
  <si>
    <t>Маслов Владимир Андреевич</t>
  </si>
  <si>
    <t>Киселёв Артём Павлович</t>
  </si>
  <si>
    <t>Марданян Алик Арамович</t>
  </si>
  <si>
    <t>Есин Кирилл Андреевич</t>
  </si>
  <si>
    <t>Максимов Максим Александрович</t>
  </si>
  <si>
    <t>Айдинов Владислав 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</si>
</sst>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52">
    <xf numFmtId="0" fontId="0" fillId="0" borderId="0" xfId="0"/>
    <xf numFmtId="0" fontId="5" fillId="0" borderId="0" xfId="0" applyFont="1" applyFill="1"/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4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16" fontId="9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right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8" fillId="0" borderId="1" xfId="0" applyFont="1" applyFill="1" applyBorder="1"/>
    <xf numFmtId="0" fontId="8" fillId="0" borderId="2" xfId="0" applyFont="1" applyFill="1" applyBorder="1"/>
    <xf numFmtId="0" fontId="12" fillId="0" borderId="1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0" fontId="9" fillId="4" borderId="1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9" fillId="5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9" xfId="0" applyBorder="1"/>
    <xf numFmtId="0" fontId="0" fillId="0" borderId="0" xfId="0" applyBorder="1"/>
    <xf numFmtId="0" fontId="15" fillId="0" borderId="14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15" fillId="0" borderId="15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2" fillId="0" borderId="1" xfId="2" applyFont="1" applyFill="1" applyBorder="1" applyAlignment="1">
      <alignment horizontal="left" wrapText="1"/>
    </xf>
    <xf numFmtId="0" fontId="2" fillId="0" borderId="1" xfId="2" applyFont="1" applyBorder="1" applyAlignment="1">
      <alignment horizontal="left" wrapText="1"/>
    </xf>
    <xf numFmtId="0" fontId="2" fillId="4" borderId="1" xfId="2" applyFont="1" applyFill="1" applyBorder="1" applyAlignment="1">
      <alignment horizontal="left" wrapText="1"/>
    </xf>
    <xf numFmtId="0" fontId="1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4" borderId="1" xfId="2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17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7" fillId="0" borderId="1" xfId="0" applyFont="1" applyFill="1" applyBorder="1" applyAlignment="1">
      <alignment horizontal="left" wrapText="1"/>
    </xf>
    <xf numFmtId="0" fontId="15" fillId="0" borderId="1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wrapText="1"/>
    </xf>
    <xf numFmtId="0" fontId="18" fillId="0" borderId="1" xfId="0" applyFont="1" applyBorder="1" applyAlignment="1">
      <alignment horizontal="left" wrapText="1"/>
    </xf>
    <xf numFmtId="0" fontId="17" fillId="0" borderId="1" xfId="2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0" fontId="12" fillId="0" borderId="1" xfId="0" applyNumberFormat="1" applyFont="1" applyFill="1" applyBorder="1" applyAlignment="1">
      <alignment horizontal="left" wrapText="1"/>
    </xf>
    <xf numFmtId="0" fontId="18" fillId="3" borderId="1" xfId="0" applyFont="1" applyFill="1" applyBorder="1" applyAlignment="1">
      <alignment horizontal="left" wrapText="1"/>
    </xf>
    <xf numFmtId="0" fontId="17" fillId="4" borderId="1" xfId="2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2" fillId="0" borderId="1" xfId="2" applyNumberFormat="1" applyFont="1" applyFill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0" fillId="0" borderId="17" xfId="0" applyBorder="1"/>
    <xf numFmtId="0" fontId="17" fillId="0" borderId="1" xfId="2" applyFont="1" applyBorder="1" applyAlignment="1">
      <alignment horizontal="left" wrapText="1"/>
    </xf>
    <xf numFmtId="0" fontId="18" fillId="0" borderId="1" xfId="0" applyFont="1" applyFill="1" applyBorder="1" applyAlignment="1">
      <alignment horizontal="left" wrapText="1"/>
    </xf>
    <xf numFmtId="0" fontId="0" fillId="0" borderId="11" xfId="0" applyBorder="1"/>
    <xf numFmtId="0" fontId="0" fillId="0" borderId="1" xfId="0" applyBorder="1" applyAlignment="1"/>
    <xf numFmtId="0" fontId="17" fillId="0" borderId="1" xfId="0" applyFont="1" applyBorder="1" applyAlignment="1"/>
    <xf numFmtId="0" fontId="17" fillId="0" borderId="1" xfId="0" applyFont="1" applyFill="1" applyBorder="1" applyAlignment="1"/>
    <xf numFmtId="0" fontId="9" fillId="2" borderId="1" xfId="0" applyFont="1" applyFill="1" applyBorder="1" applyAlignment="1">
      <alignment wrapText="1"/>
    </xf>
    <xf numFmtId="0" fontId="17" fillId="0" borderId="1" xfId="3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left"/>
    </xf>
    <xf numFmtId="0" fontId="0" fillId="0" borderId="1" xfId="0" applyBorder="1"/>
    <xf numFmtId="0" fontId="3" fillId="0" borderId="1" xfId="3" applyBorder="1" applyAlignment="1">
      <alignment horizontal="left"/>
    </xf>
    <xf numFmtId="0" fontId="15" fillId="0" borderId="0" xfId="0" applyFont="1" applyFill="1" applyBorder="1" applyAlignment="1">
      <alignment horizontal="left" vertical="top" wrapText="1"/>
    </xf>
    <xf numFmtId="0" fontId="2" fillId="4" borderId="17" xfId="2" applyFont="1" applyFill="1" applyBorder="1" applyAlignment="1">
      <alignment horizontal="left" wrapText="1"/>
    </xf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1" fillId="2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5" fillId="0" borderId="1" xfId="0" applyFont="1" applyFill="1" applyBorder="1" applyAlignment="1">
      <alignment horizontal="left" vertical="top" wrapText="1"/>
    </xf>
    <xf numFmtId="0" fontId="0" fillId="0" borderId="0" xfId="0" applyAlignment="1"/>
    <xf numFmtId="0" fontId="0" fillId="0" borderId="0" xfId="0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1" xfId="0" applyBorder="1" applyAlignment="1"/>
  </cellXfs>
  <cellStyles count="4">
    <cellStyle name="Обычный" xfId="0" builtinId="0"/>
    <cellStyle name="Обычный 2 2" xfId="3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opLeftCell="A7" workbookViewId="0">
      <selection activeCell="C9" sqref="C9"/>
    </sheetView>
  </sheetViews>
  <sheetFormatPr defaultRowHeight="14.4" x14ac:dyDescent="0.3"/>
  <cols>
    <col min="1" max="1" width="15.5546875" customWidth="1"/>
    <col min="2" max="2" width="6.33203125" customWidth="1"/>
    <col min="3" max="3" width="18.33203125" customWidth="1"/>
    <col min="4" max="4" width="23.44140625" customWidth="1"/>
    <col min="5" max="5" width="7" customWidth="1"/>
    <col min="6" max="7" width="10" customWidth="1"/>
    <col min="8" max="8" width="8.5546875" customWidth="1"/>
    <col min="11" max="11" width="7.109375" customWidth="1"/>
    <col min="12" max="12" width="12.88671875" customWidth="1"/>
    <col min="14" max="14" width="22.6640625" customWidth="1"/>
  </cols>
  <sheetData>
    <row r="1" spans="1:14" ht="15.6" x14ac:dyDescent="0.3">
      <c r="A1" s="138" t="s">
        <v>185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ht="15.6" x14ac:dyDescent="0.3">
      <c r="A2" s="138" t="s">
        <v>194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14" ht="15.6" x14ac:dyDescent="0.3">
      <c r="A3" s="138" t="s">
        <v>195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4" ht="15.6" x14ac:dyDescent="0.3">
      <c r="A4" s="89"/>
      <c r="B4" s="90"/>
      <c r="C4" s="90"/>
      <c r="D4" s="90"/>
      <c r="E4" s="90"/>
      <c r="F4" s="90"/>
      <c r="G4" s="106"/>
      <c r="H4" s="106"/>
      <c r="I4" s="90"/>
      <c r="J4" s="90"/>
      <c r="K4" s="90"/>
      <c r="L4" s="90"/>
      <c r="M4" s="90"/>
      <c r="N4" s="91"/>
    </row>
    <row r="5" spans="1:14" ht="78" customHeight="1" x14ac:dyDescent="0.3">
      <c r="A5" s="7" t="s">
        <v>0</v>
      </c>
      <c r="B5" s="121" t="s">
        <v>1</v>
      </c>
      <c r="C5" s="122" t="s">
        <v>2</v>
      </c>
      <c r="D5" s="121" t="s">
        <v>141</v>
      </c>
      <c r="E5" s="122" t="s">
        <v>4</v>
      </c>
      <c r="F5" s="119" t="s">
        <v>151</v>
      </c>
      <c r="G5" s="119" t="s">
        <v>159</v>
      </c>
      <c r="H5" s="119" t="s">
        <v>175</v>
      </c>
      <c r="I5" s="123" t="s">
        <v>148</v>
      </c>
      <c r="J5" s="121" t="s">
        <v>10</v>
      </c>
      <c r="K5" s="121" t="s">
        <v>11</v>
      </c>
      <c r="L5" s="121" t="s">
        <v>149</v>
      </c>
      <c r="M5" s="121" t="s">
        <v>150</v>
      </c>
      <c r="N5" s="121" t="s">
        <v>14</v>
      </c>
    </row>
    <row r="6" spans="1:14" ht="61.5" customHeight="1" x14ac:dyDescent="0.3">
      <c r="A6" s="96" t="s">
        <v>142</v>
      </c>
      <c r="B6" s="94">
        <v>5</v>
      </c>
      <c r="C6" s="103" t="s">
        <v>176</v>
      </c>
      <c r="D6" s="108" t="s">
        <v>177</v>
      </c>
      <c r="E6" s="103" t="s">
        <v>167</v>
      </c>
      <c r="F6" s="105">
        <v>26</v>
      </c>
      <c r="G6" s="105">
        <v>29.7</v>
      </c>
      <c r="H6" s="105">
        <v>29.6</v>
      </c>
      <c r="I6" s="94">
        <f t="shared" ref="I6:I9" si="0">SUM(F6:H6)</f>
        <v>85.300000000000011</v>
      </c>
      <c r="J6" s="117"/>
      <c r="K6" s="117">
        <v>85.300000000000011</v>
      </c>
      <c r="L6" s="115" t="s">
        <v>143</v>
      </c>
      <c r="M6" s="93">
        <v>4</v>
      </c>
      <c r="N6" s="103" t="s">
        <v>160</v>
      </c>
    </row>
    <row r="7" spans="1:14" ht="60" customHeight="1" x14ac:dyDescent="0.3">
      <c r="A7" s="96" t="s">
        <v>142</v>
      </c>
      <c r="B7" s="94">
        <v>6</v>
      </c>
      <c r="C7" s="103" t="s">
        <v>178</v>
      </c>
      <c r="D7" s="108" t="s">
        <v>177</v>
      </c>
      <c r="E7" s="103" t="s">
        <v>161</v>
      </c>
      <c r="F7" s="105">
        <v>26</v>
      </c>
      <c r="G7" s="105">
        <v>26.2</v>
      </c>
      <c r="H7" s="103">
        <v>25.6</v>
      </c>
      <c r="I7" s="94">
        <f t="shared" si="0"/>
        <v>77.800000000000011</v>
      </c>
      <c r="J7" s="94"/>
      <c r="K7" s="94">
        <v>77.800000000000011</v>
      </c>
      <c r="L7" s="115" t="s">
        <v>143</v>
      </c>
      <c r="M7" s="116">
        <v>5</v>
      </c>
      <c r="N7" s="103" t="s">
        <v>160</v>
      </c>
    </row>
    <row r="8" spans="1:14" ht="66" customHeight="1" x14ac:dyDescent="0.3">
      <c r="A8" s="96" t="s">
        <v>142</v>
      </c>
      <c r="B8" s="94">
        <v>11</v>
      </c>
      <c r="C8" s="103" t="s">
        <v>179</v>
      </c>
      <c r="D8" s="108" t="s">
        <v>177</v>
      </c>
      <c r="E8" s="103" t="s">
        <v>167</v>
      </c>
      <c r="F8" s="105">
        <v>22</v>
      </c>
      <c r="G8" s="105">
        <v>28</v>
      </c>
      <c r="H8" s="103">
        <v>18.7</v>
      </c>
      <c r="I8" s="94">
        <f t="shared" si="0"/>
        <v>68.7</v>
      </c>
      <c r="J8" s="95"/>
      <c r="K8" s="94">
        <v>68.7</v>
      </c>
      <c r="L8" s="115" t="s">
        <v>181</v>
      </c>
      <c r="M8" s="93">
        <v>10</v>
      </c>
      <c r="N8" s="103" t="s">
        <v>160</v>
      </c>
    </row>
    <row r="9" spans="1:14" ht="66.75" customHeight="1" x14ac:dyDescent="0.3">
      <c r="A9" s="96" t="s">
        <v>142</v>
      </c>
      <c r="B9" s="94">
        <v>13</v>
      </c>
      <c r="C9" s="103" t="s">
        <v>180</v>
      </c>
      <c r="D9" s="108" t="s">
        <v>177</v>
      </c>
      <c r="E9" s="103" t="s">
        <v>162</v>
      </c>
      <c r="F9" s="105">
        <v>12</v>
      </c>
      <c r="G9" s="105">
        <v>28</v>
      </c>
      <c r="H9" s="103">
        <v>22</v>
      </c>
      <c r="I9" s="94">
        <f t="shared" si="0"/>
        <v>62</v>
      </c>
      <c r="J9" s="94"/>
      <c r="K9" s="94">
        <v>62</v>
      </c>
      <c r="L9" s="115" t="s">
        <v>181</v>
      </c>
      <c r="M9" s="93">
        <v>12</v>
      </c>
      <c r="N9" s="103" t="s">
        <v>160</v>
      </c>
    </row>
    <row r="11" spans="1:14" x14ac:dyDescent="0.3">
      <c r="A11" s="126"/>
      <c r="B11" s="126"/>
      <c r="C11" s="126"/>
      <c r="D11" s="126"/>
    </row>
    <row r="12" spans="1:14" ht="15.6" x14ac:dyDescent="0.3">
      <c r="A12" s="139"/>
      <c r="B12" s="140"/>
      <c r="C12" s="140"/>
      <c r="D12" s="140"/>
    </row>
    <row r="13" spans="1:14" x14ac:dyDescent="0.3">
      <c r="A13" s="126"/>
      <c r="B13" s="126"/>
      <c r="C13" s="126"/>
      <c r="D13" s="126"/>
    </row>
    <row r="14" spans="1:14" x14ac:dyDescent="0.3">
      <c r="A14" s="141"/>
      <c r="B14" s="142"/>
      <c r="C14" s="142"/>
      <c r="D14" s="143"/>
    </row>
  </sheetData>
  <sortState ref="A6:P34">
    <sortCondition descending="1" ref="I6"/>
  </sortState>
  <mergeCells count="5">
    <mergeCell ref="A1:N1"/>
    <mergeCell ref="A2:N2"/>
    <mergeCell ref="A3:N3"/>
    <mergeCell ref="A12:D12"/>
    <mergeCell ref="A14:D14"/>
  </mergeCells>
  <pageMargins left="0.7" right="0.7" top="0.75" bottom="0.75" header="0.3" footer="0.3"/>
  <pageSetup paperSize="9" orientation="portrait" r:id="rId1"/>
  <ignoredErrors>
    <ignoredError sqref="I6:I7 I8 I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topLeftCell="A4" zoomScale="90" zoomScaleNormal="90" workbookViewId="0">
      <selection activeCell="C9" sqref="C9"/>
    </sheetView>
  </sheetViews>
  <sheetFormatPr defaultRowHeight="14.4" x14ac:dyDescent="0.3"/>
  <cols>
    <col min="1" max="1" width="17.33203125" customWidth="1"/>
    <col min="2" max="2" width="6.109375" customWidth="1"/>
    <col min="3" max="3" width="26.5546875" customWidth="1"/>
    <col min="4" max="4" width="36.44140625" customWidth="1"/>
    <col min="5" max="7" width="9" customWidth="1"/>
    <col min="8" max="8" width="9.5546875" customWidth="1"/>
    <col min="9" max="9" width="9.6640625" customWidth="1"/>
    <col min="10" max="10" width="11.5546875" customWidth="1"/>
    <col min="11" max="11" width="11" customWidth="1"/>
    <col min="12" max="12" width="12" customWidth="1"/>
    <col min="13" max="13" width="10.33203125" customWidth="1"/>
    <col min="14" max="14" width="36.5546875" customWidth="1"/>
    <col min="15" max="15" width="12.5546875" customWidth="1"/>
  </cols>
  <sheetData>
    <row r="1" spans="1:14" ht="15.6" x14ac:dyDescent="0.3">
      <c r="A1" s="138" t="s">
        <v>185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ht="15.6" x14ac:dyDescent="0.3">
      <c r="A2" s="138" t="s">
        <v>192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14" ht="15.6" x14ac:dyDescent="0.3">
      <c r="A3" s="138" t="s">
        <v>193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5" spans="1:14" ht="46.8" x14ac:dyDescent="0.3">
      <c r="A5" s="7" t="s">
        <v>0</v>
      </c>
      <c r="B5" s="7" t="s">
        <v>1</v>
      </c>
      <c r="C5" s="7" t="s">
        <v>2</v>
      </c>
      <c r="D5" s="7" t="s">
        <v>141</v>
      </c>
      <c r="E5" s="7" t="s">
        <v>4</v>
      </c>
      <c r="F5" s="119" t="s">
        <v>151</v>
      </c>
      <c r="G5" s="119" t="s">
        <v>159</v>
      </c>
      <c r="H5" s="119" t="s">
        <v>175</v>
      </c>
      <c r="I5" s="120" t="s">
        <v>148</v>
      </c>
      <c r="J5" s="7" t="s">
        <v>10</v>
      </c>
      <c r="K5" s="7" t="s">
        <v>11</v>
      </c>
      <c r="L5" s="7" t="s">
        <v>149</v>
      </c>
      <c r="M5" s="7" t="s">
        <v>150</v>
      </c>
      <c r="N5" s="7" t="s">
        <v>14</v>
      </c>
    </row>
    <row r="6" spans="1:14" ht="39" customHeight="1" x14ac:dyDescent="0.3">
      <c r="A6" s="113" t="s">
        <v>142</v>
      </c>
      <c r="B6" s="104">
        <v>2</v>
      </c>
      <c r="C6" s="103" t="s">
        <v>199</v>
      </c>
      <c r="D6" s="108" t="s">
        <v>177</v>
      </c>
      <c r="E6" s="103" t="s">
        <v>161</v>
      </c>
      <c r="F6" s="105">
        <v>27</v>
      </c>
      <c r="G6" s="105">
        <v>33.25</v>
      </c>
      <c r="H6" s="105">
        <v>27.04</v>
      </c>
      <c r="I6" s="109">
        <f t="shared" ref="I6:I10" si="0">SUM(F6:H6)</f>
        <v>87.289999999999992</v>
      </c>
      <c r="J6" s="104"/>
      <c r="K6" s="104">
        <v>87.289999999999992</v>
      </c>
      <c r="L6" s="128" t="s">
        <v>143</v>
      </c>
      <c r="M6" s="104"/>
      <c r="N6" s="103" t="s">
        <v>160</v>
      </c>
    </row>
    <row r="7" spans="1:14" ht="42" x14ac:dyDescent="0.3">
      <c r="A7" s="113" t="s">
        <v>142</v>
      </c>
      <c r="B7" s="109">
        <v>5</v>
      </c>
      <c r="C7" s="103" t="s">
        <v>198</v>
      </c>
      <c r="D7" s="108" t="s">
        <v>177</v>
      </c>
      <c r="E7" s="103" t="s">
        <v>161</v>
      </c>
      <c r="F7" s="105">
        <v>18</v>
      </c>
      <c r="G7" s="105">
        <v>28</v>
      </c>
      <c r="H7" s="105">
        <v>35</v>
      </c>
      <c r="I7" s="109">
        <f t="shared" si="0"/>
        <v>81</v>
      </c>
      <c r="J7" s="104"/>
      <c r="K7" s="104">
        <v>81</v>
      </c>
      <c r="L7" s="128" t="s">
        <v>143</v>
      </c>
      <c r="M7" s="104"/>
      <c r="N7" s="103" t="s">
        <v>160</v>
      </c>
    </row>
    <row r="8" spans="1:14" ht="42" x14ac:dyDescent="0.3">
      <c r="A8" s="113" t="s">
        <v>142</v>
      </c>
      <c r="B8" s="104">
        <v>14</v>
      </c>
      <c r="C8" s="103" t="s">
        <v>197</v>
      </c>
      <c r="D8" s="108" t="s">
        <v>177</v>
      </c>
      <c r="E8" s="103" t="s">
        <v>167</v>
      </c>
      <c r="F8" s="105">
        <v>25</v>
      </c>
      <c r="G8" s="105">
        <v>21</v>
      </c>
      <c r="H8" s="105">
        <v>24.79</v>
      </c>
      <c r="I8" s="109">
        <f t="shared" si="0"/>
        <v>70.789999999999992</v>
      </c>
      <c r="J8" s="104"/>
      <c r="K8" s="104">
        <v>70.789999999999992</v>
      </c>
      <c r="L8" s="128" t="s">
        <v>143</v>
      </c>
      <c r="M8" s="104"/>
      <c r="N8" s="103" t="s">
        <v>160</v>
      </c>
    </row>
    <row r="9" spans="1:14" ht="42" x14ac:dyDescent="0.3">
      <c r="A9" s="113" t="s">
        <v>142</v>
      </c>
      <c r="B9" s="109">
        <v>15</v>
      </c>
      <c r="C9" s="103" t="s">
        <v>196</v>
      </c>
      <c r="D9" s="108" t="s">
        <v>177</v>
      </c>
      <c r="E9" s="103" t="s">
        <v>167</v>
      </c>
      <c r="F9" s="105">
        <v>22</v>
      </c>
      <c r="G9" s="105">
        <v>28</v>
      </c>
      <c r="H9" s="105">
        <v>19.190000000000001</v>
      </c>
      <c r="I9" s="109">
        <f t="shared" si="0"/>
        <v>69.19</v>
      </c>
      <c r="J9" s="104"/>
      <c r="K9" s="104">
        <v>69.19</v>
      </c>
      <c r="L9" s="104" t="s">
        <v>181</v>
      </c>
      <c r="M9" s="104"/>
      <c r="N9" s="103" t="s">
        <v>160</v>
      </c>
    </row>
    <row r="10" spans="1:14" ht="42" x14ac:dyDescent="0.3">
      <c r="A10" s="113" t="s">
        <v>142</v>
      </c>
      <c r="B10" s="109">
        <v>19</v>
      </c>
      <c r="C10" s="103" t="s">
        <v>200</v>
      </c>
      <c r="D10" s="108" t="s">
        <v>177</v>
      </c>
      <c r="E10" s="103" t="s">
        <v>161</v>
      </c>
      <c r="F10" s="105">
        <v>15</v>
      </c>
      <c r="G10" s="105">
        <v>28</v>
      </c>
      <c r="H10" s="105">
        <v>22.88</v>
      </c>
      <c r="I10" s="109">
        <f t="shared" si="0"/>
        <v>65.88</v>
      </c>
      <c r="J10" s="104"/>
      <c r="K10" s="104">
        <v>65.88</v>
      </c>
      <c r="L10" s="104" t="s">
        <v>181</v>
      </c>
      <c r="M10" s="104"/>
      <c r="N10" s="103" t="s">
        <v>160</v>
      </c>
    </row>
  </sheetData>
  <sortState ref="A6:N51">
    <sortCondition descending="1" ref="I6"/>
  </sortState>
  <mergeCells count="3">
    <mergeCell ref="A1:N1"/>
    <mergeCell ref="A3:N3"/>
    <mergeCell ref="A2:N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ignoredErrors>
    <ignoredError sqref="I10 I8:I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opLeftCell="A57" workbookViewId="0">
      <selection activeCell="B73" sqref="B73"/>
    </sheetView>
  </sheetViews>
  <sheetFormatPr defaultRowHeight="14.4" x14ac:dyDescent="0.3"/>
  <cols>
    <col min="1" max="1" width="11.109375" customWidth="1"/>
    <col min="3" max="3" width="18.6640625" customWidth="1"/>
    <col min="4" max="4" width="27.88671875" customWidth="1"/>
    <col min="5" max="5" width="23.6640625" customWidth="1"/>
    <col min="7" max="7" width="10.109375" customWidth="1"/>
    <col min="8" max="8" width="10.6640625" customWidth="1"/>
    <col min="9" max="9" width="11.109375" customWidth="1"/>
    <col min="10" max="10" width="10.109375" customWidth="1"/>
    <col min="11" max="11" width="10.6640625" customWidth="1"/>
    <col min="12" max="12" width="10.5546875" customWidth="1"/>
    <col min="13" max="13" width="10.6640625" customWidth="1"/>
    <col min="17" max="17" width="17.109375" customWidth="1"/>
    <col min="19" max="19" width="22.5546875" customWidth="1"/>
  </cols>
  <sheetData>
    <row r="1" spans="1:19" ht="15.6" x14ac:dyDescent="0.3">
      <c r="A1" s="138" t="s">
        <v>35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</row>
    <row r="2" spans="1:19" ht="18" x14ac:dyDescent="0.35">
      <c r="A2" s="138" t="s">
        <v>15</v>
      </c>
      <c r="B2" s="138"/>
      <c r="C2" s="138"/>
      <c r="D2" s="145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" x14ac:dyDescent="0.35">
      <c r="A3" s="138" t="s">
        <v>16</v>
      </c>
      <c r="B3" s="138"/>
      <c r="C3" s="138"/>
      <c r="D3" s="145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6" x14ac:dyDescent="0.3">
      <c r="A4" s="146" t="s">
        <v>64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</row>
    <row r="5" spans="1:19" ht="15.6" x14ac:dyDescent="0.3">
      <c r="A5" s="146" t="s">
        <v>65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</row>
    <row r="6" spans="1:19" ht="15.6" x14ac:dyDescent="0.3">
      <c r="A6" s="144"/>
      <c r="B6" s="144"/>
      <c r="C6" s="144"/>
      <c r="D6" s="144"/>
      <c r="E6" s="144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 x14ac:dyDescent="0.3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 x14ac:dyDescent="0.3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 x14ac:dyDescent="0.3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 x14ac:dyDescent="0.3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 x14ac:dyDescent="0.3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 x14ac:dyDescent="0.3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 x14ac:dyDescent="0.3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 x14ac:dyDescent="0.3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 x14ac:dyDescent="0.3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 x14ac:dyDescent="0.35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 x14ac:dyDescent="0.35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 x14ac:dyDescent="0.35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 x14ac:dyDescent="0.35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 x14ac:dyDescent="0.35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 x14ac:dyDescent="0.35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 x14ac:dyDescent="0.35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 x14ac:dyDescent="0.3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 x14ac:dyDescent="0.3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 x14ac:dyDescent="0.3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 x14ac:dyDescent="0.3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 x14ac:dyDescent="0.3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 x14ac:dyDescent="0.3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 x14ac:dyDescent="0.3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 x14ac:dyDescent="0.3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 x14ac:dyDescent="0.3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 x14ac:dyDescent="0.3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 x14ac:dyDescent="0.3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 x14ac:dyDescent="0.3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 x14ac:dyDescent="0.3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 x14ac:dyDescent="0.3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 x14ac:dyDescent="0.3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 x14ac:dyDescent="0.3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 x14ac:dyDescent="0.3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 x14ac:dyDescent="0.3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 x14ac:dyDescent="0.35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 x14ac:dyDescent="0.35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 x14ac:dyDescent="0.3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 x14ac:dyDescent="0.3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 x14ac:dyDescent="0.3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 x14ac:dyDescent="0.3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 x14ac:dyDescent="0.3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 x14ac:dyDescent="0.3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 x14ac:dyDescent="0.35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 x14ac:dyDescent="0.35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 x14ac:dyDescent="0.35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 x14ac:dyDescent="0.35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 x14ac:dyDescent="0.35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 x14ac:dyDescent="0.35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 x14ac:dyDescent="0.35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 x14ac:dyDescent="0.3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 x14ac:dyDescent="0.3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 x14ac:dyDescent="0.3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 x14ac:dyDescent="0.3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 x14ac:dyDescent="0.3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 x14ac:dyDescent="0.3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 x14ac:dyDescent="0.3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 x14ac:dyDescent="0.3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 x14ac:dyDescent="0.3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 x14ac:dyDescent="0.3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 x14ac:dyDescent="0.3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 x14ac:dyDescent="0.3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31.2" x14ac:dyDescent="0.3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31.2" x14ac:dyDescent="0.3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2" x14ac:dyDescent="0.3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2" x14ac:dyDescent="0.3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2" x14ac:dyDescent="0.3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1.8" thickBot="1" x14ac:dyDescent="0.35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opLeftCell="A5" zoomScale="80" zoomScaleNormal="80" workbookViewId="0">
      <selection activeCell="C14" sqref="C14"/>
    </sheetView>
  </sheetViews>
  <sheetFormatPr defaultRowHeight="14.4" x14ac:dyDescent="0.3"/>
  <cols>
    <col min="1" max="1" width="17.5546875" customWidth="1"/>
    <col min="2" max="2" width="6.5546875" customWidth="1"/>
    <col min="3" max="3" width="33" customWidth="1"/>
    <col min="4" max="4" width="23.88671875" customWidth="1"/>
    <col min="5" max="5" width="7.109375" customWidth="1"/>
    <col min="6" max="6" width="9.5546875" customWidth="1"/>
    <col min="7" max="7" width="9" customWidth="1"/>
    <col min="8" max="8" width="9.109375" customWidth="1"/>
    <col min="9" max="9" width="12.44140625" customWidth="1"/>
    <col min="10" max="10" width="8" customWidth="1"/>
    <col min="11" max="11" width="9.5546875" customWidth="1"/>
    <col min="12" max="12" width="14.6640625" customWidth="1"/>
    <col min="13" max="13" width="9" customWidth="1"/>
    <col min="14" max="14" width="35.109375" customWidth="1"/>
    <col min="15" max="15" width="16.5546875" customWidth="1"/>
  </cols>
  <sheetData>
    <row r="1" spans="1:14" ht="15.6" x14ac:dyDescent="0.3">
      <c r="A1" s="138" t="s">
        <v>185</v>
      </c>
      <c r="B1" s="138"/>
      <c r="C1" s="138"/>
      <c r="D1" s="138"/>
      <c r="E1" s="138"/>
      <c r="F1" s="138"/>
      <c r="G1" s="138"/>
      <c r="H1" s="138"/>
      <c r="I1" s="138"/>
      <c r="J1" s="147"/>
      <c r="K1" s="147"/>
      <c r="L1" s="147"/>
      <c r="M1" s="147"/>
    </row>
    <row r="2" spans="1:14" ht="15.6" x14ac:dyDescent="0.3">
      <c r="A2" s="138" t="s">
        <v>190</v>
      </c>
      <c r="B2" s="138"/>
      <c r="C2" s="138"/>
      <c r="D2" s="138"/>
      <c r="E2" s="138"/>
      <c r="F2" s="138"/>
      <c r="G2" s="138"/>
      <c r="H2" s="138"/>
      <c r="I2" s="138"/>
      <c r="J2" s="147"/>
      <c r="K2" s="147"/>
      <c r="L2" s="147"/>
      <c r="M2" s="147"/>
      <c r="N2" s="147"/>
    </row>
    <row r="3" spans="1:14" ht="15.75" customHeight="1" x14ac:dyDescent="0.3">
      <c r="A3" s="138" t="s">
        <v>191</v>
      </c>
      <c r="B3" s="138"/>
      <c r="C3" s="138"/>
      <c r="D3" s="138"/>
      <c r="E3" s="138"/>
      <c r="F3" s="138"/>
      <c r="G3" s="138"/>
      <c r="H3" s="138"/>
      <c r="I3" s="138"/>
      <c r="J3" s="148"/>
      <c r="K3" s="148"/>
      <c r="L3" s="148"/>
      <c r="M3" s="148"/>
      <c r="N3" s="148"/>
    </row>
    <row r="4" spans="1:14" x14ac:dyDescent="0.3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14" ht="69" x14ac:dyDescent="0.3">
      <c r="A5" s="84" t="s">
        <v>0</v>
      </c>
      <c r="B5" s="84" t="s">
        <v>1</v>
      </c>
      <c r="C5" s="92" t="s">
        <v>2</v>
      </c>
      <c r="D5" s="84" t="s">
        <v>141</v>
      </c>
      <c r="E5" s="92" t="s">
        <v>4</v>
      </c>
      <c r="F5" s="97" t="s">
        <v>151</v>
      </c>
      <c r="G5" s="97" t="s">
        <v>159</v>
      </c>
      <c r="H5" s="97" t="s">
        <v>172</v>
      </c>
      <c r="I5" s="85" t="s">
        <v>156</v>
      </c>
      <c r="J5" s="84" t="s">
        <v>10</v>
      </c>
      <c r="K5" s="84" t="s">
        <v>11</v>
      </c>
      <c r="L5" s="84" t="s">
        <v>149</v>
      </c>
      <c r="M5" s="84" t="s">
        <v>150</v>
      </c>
      <c r="N5" s="84" t="s">
        <v>14</v>
      </c>
    </row>
    <row r="6" spans="1:14" ht="55.8" x14ac:dyDescent="0.3">
      <c r="A6" s="99" t="s">
        <v>142</v>
      </c>
      <c r="B6" s="130">
        <v>1</v>
      </c>
      <c r="C6" s="124" t="s">
        <v>164</v>
      </c>
      <c r="D6" s="125" t="s">
        <v>177</v>
      </c>
      <c r="E6" s="103" t="s">
        <v>203</v>
      </c>
      <c r="F6" s="131">
        <v>35</v>
      </c>
      <c r="G6" s="132">
        <v>27</v>
      </c>
      <c r="H6" s="132">
        <v>20.32</v>
      </c>
      <c r="I6" s="102">
        <f t="shared" ref="I6:I13" si="0">SUM(F6:H6)</f>
        <v>82.32</v>
      </c>
      <c r="J6" s="130"/>
      <c r="K6" s="130">
        <v>82.32</v>
      </c>
      <c r="L6" s="130" t="s">
        <v>143</v>
      </c>
      <c r="M6" s="130">
        <v>1</v>
      </c>
      <c r="N6" s="124" t="s">
        <v>160</v>
      </c>
    </row>
    <row r="7" spans="1:14" ht="55.8" x14ac:dyDescent="0.3">
      <c r="A7" s="99" t="s">
        <v>142</v>
      </c>
      <c r="B7" s="130">
        <v>2</v>
      </c>
      <c r="C7" s="124" t="s">
        <v>163</v>
      </c>
      <c r="D7" s="125" t="s">
        <v>177</v>
      </c>
      <c r="E7" s="103" t="s">
        <v>203</v>
      </c>
      <c r="F7" s="131">
        <v>30</v>
      </c>
      <c r="G7" s="132">
        <v>27</v>
      </c>
      <c r="H7" s="132">
        <v>24.9</v>
      </c>
      <c r="I7" s="102">
        <f t="shared" si="0"/>
        <v>81.900000000000006</v>
      </c>
      <c r="J7" s="130"/>
      <c r="K7" s="130">
        <v>81.900000000000006</v>
      </c>
      <c r="L7" s="130" t="s">
        <v>143</v>
      </c>
      <c r="M7" s="130">
        <v>2</v>
      </c>
      <c r="N7" s="124" t="s">
        <v>160</v>
      </c>
    </row>
    <row r="8" spans="1:14" ht="55.8" x14ac:dyDescent="0.3">
      <c r="A8" s="99" t="s">
        <v>142</v>
      </c>
      <c r="B8" s="130">
        <v>3</v>
      </c>
      <c r="C8" s="124" t="s">
        <v>166</v>
      </c>
      <c r="D8" s="125" t="s">
        <v>177</v>
      </c>
      <c r="E8" s="103" t="s">
        <v>202</v>
      </c>
      <c r="F8" s="131">
        <v>30</v>
      </c>
      <c r="G8" s="132">
        <v>24</v>
      </c>
      <c r="H8" s="132">
        <v>25.53</v>
      </c>
      <c r="I8" s="102">
        <f t="shared" si="0"/>
        <v>79.53</v>
      </c>
      <c r="J8" s="130"/>
      <c r="K8" s="130">
        <v>79.53</v>
      </c>
      <c r="L8" s="130" t="s">
        <v>143</v>
      </c>
      <c r="M8" s="130">
        <v>3</v>
      </c>
      <c r="N8" s="124" t="s">
        <v>160</v>
      </c>
    </row>
    <row r="9" spans="1:14" ht="55.8" x14ac:dyDescent="0.3">
      <c r="A9" s="99" t="s">
        <v>142</v>
      </c>
      <c r="B9" s="130">
        <v>4</v>
      </c>
      <c r="C9" s="124" t="s">
        <v>201</v>
      </c>
      <c r="D9" s="125" t="s">
        <v>177</v>
      </c>
      <c r="E9" s="103" t="s">
        <v>202</v>
      </c>
      <c r="F9" s="131">
        <v>34</v>
      </c>
      <c r="G9" s="132">
        <v>21</v>
      </c>
      <c r="H9" s="132">
        <v>24.29</v>
      </c>
      <c r="I9" s="102">
        <f t="shared" si="0"/>
        <v>79.289999999999992</v>
      </c>
      <c r="J9" s="130"/>
      <c r="K9" s="130">
        <v>79.289999999999992</v>
      </c>
      <c r="L9" s="130" t="s">
        <v>143</v>
      </c>
      <c r="M9" s="130">
        <v>4</v>
      </c>
      <c r="N9" s="124" t="s">
        <v>160</v>
      </c>
    </row>
    <row r="10" spans="1:14" ht="55.8" x14ac:dyDescent="0.3">
      <c r="A10" s="99" t="s">
        <v>142</v>
      </c>
      <c r="B10" s="130">
        <v>5</v>
      </c>
      <c r="C10" s="124" t="s">
        <v>152</v>
      </c>
      <c r="D10" s="125" t="s">
        <v>177</v>
      </c>
      <c r="E10" s="103" t="s">
        <v>173</v>
      </c>
      <c r="F10" s="131">
        <v>30</v>
      </c>
      <c r="G10" s="132">
        <v>27</v>
      </c>
      <c r="H10" s="132">
        <v>21.19</v>
      </c>
      <c r="I10" s="102">
        <f t="shared" si="0"/>
        <v>78.19</v>
      </c>
      <c r="J10" s="130"/>
      <c r="K10" s="130">
        <v>78.19</v>
      </c>
      <c r="L10" s="130" t="s">
        <v>143</v>
      </c>
      <c r="M10" s="130">
        <v>5</v>
      </c>
      <c r="N10" s="124" t="s">
        <v>160</v>
      </c>
    </row>
    <row r="11" spans="1:14" ht="55.8" x14ac:dyDescent="0.3">
      <c r="A11" s="99" t="s">
        <v>142</v>
      </c>
      <c r="B11" s="130">
        <v>6</v>
      </c>
      <c r="C11" s="124" t="s">
        <v>165</v>
      </c>
      <c r="D11" s="125" t="s">
        <v>177</v>
      </c>
      <c r="E11" s="103" t="s">
        <v>174</v>
      </c>
      <c r="F11" s="131">
        <v>29</v>
      </c>
      <c r="G11" s="132">
        <v>27</v>
      </c>
      <c r="H11" s="132">
        <v>19.149999999999999</v>
      </c>
      <c r="I11" s="102">
        <f t="shared" si="0"/>
        <v>75.150000000000006</v>
      </c>
      <c r="J11" s="130"/>
      <c r="K11" s="130">
        <v>75.150000000000006</v>
      </c>
      <c r="L11" s="130" t="s">
        <v>143</v>
      </c>
      <c r="M11" s="130">
        <v>6</v>
      </c>
      <c r="N11" s="124" t="s">
        <v>160</v>
      </c>
    </row>
    <row r="12" spans="1:14" ht="55.8" x14ac:dyDescent="0.3">
      <c r="A12" s="99" t="s">
        <v>142</v>
      </c>
      <c r="B12" s="130">
        <v>15</v>
      </c>
      <c r="C12" s="124" t="s">
        <v>153</v>
      </c>
      <c r="D12" s="125" t="s">
        <v>177</v>
      </c>
      <c r="E12" s="103" t="s">
        <v>173</v>
      </c>
      <c r="F12" s="131">
        <v>15</v>
      </c>
      <c r="G12" s="132">
        <v>24</v>
      </c>
      <c r="H12" s="132">
        <v>18.100000000000001</v>
      </c>
      <c r="I12" s="102">
        <f t="shared" si="0"/>
        <v>57.1</v>
      </c>
      <c r="J12" s="130"/>
      <c r="K12" s="130">
        <v>57.1</v>
      </c>
      <c r="L12" s="133" t="s">
        <v>181</v>
      </c>
      <c r="M12" s="130">
        <v>15</v>
      </c>
      <c r="N12" s="124" t="s">
        <v>160</v>
      </c>
    </row>
    <row r="13" spans="1:14" ht="55.8" x14ac:dyDescent="0.3">
      <c r="A13" s="99" t="s">
        <v>142</v>
      </c>
      <c r="B13" s="130">
        <v>16</v>
      </c>
      <c r="C13" s="124" t="s">
        <v>154</v>
      </c>
      <c r="D13" s="125" t="s">
        <v>177</v>
      </c>
      <c r="E13" s="103" t="s">
        <v>173</v>
      </c>
      <c r="F13" s="131">
        <v>16</v>
      </c>
      <c r="G13" s="132">
        <v>21</v>
      </c>
      <c r="H13" s="132">
        <v>18.79</v>
      </c>
      <c r="I13" s="102">
        <f t="shared" si="0"/>
        <v>55.79</v>
      </c>
      <c r="J13" s="130"/>
      <c r="K13" s="130">
        <v>55.79</v>
      </c>
      <c r="L13" s="133" t="s">
        <v>181</v>
      </c>
      <c r="M13" s="130">
        <v>16</v>
      </c>
      <c r="N13" s="124" t="s">
        <v>160</v>
      </c>
    </row>
  </sheetData>
  <sortState ref="A38:N66">
    <sortCondition descending="1" ref="I38"/>
  </sortState>
  <mergeCells count="3">
    <mergeCell ref="A1:M1"/>
    <mergeCell ref="A2:N2"/>
    <mergeCell ref="A3:N3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ignoredErrors>
    <ignoredError sqref="I12:I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opLeftCell="A5" zoomScale="90" zoomScaleNormal="90" workbookViewId="0">
      <selection activeCell="C12" sqref="C12"/>
    </sheetView>
  </sheetViews>
  <sheetFormatPr defaultRowHeight="14.4" x14ac:dyDescent="0.3"/>
  <cols>
    <col min="1" max="1" width="16.44140625" customWidth="1"/>
    <col min="2" max="2" width="7.109375" customWidth="1"/>
    <col min="3" max="3" width="28.44140625" customWidth="1"/>
    <col min="4" max="4" width="23.88671875" customWidth="1"/>
    <col min="5" max="5" width="7.33203125" customWidth="1"/>
    <col min="6" max="6" width="9" customWidth="1"/>
    <col min="7" max="7" width="9.88671875" customWidth="1"/>
    <col min="8" max="8" width="11.33203125" customWidth="1"/>
    <col min="9" max="9" width="7.6640625" customWidth="1"/>
    <col min="10" max="10" width="8.109375" customWidth="1"/>
    <col min="11" max="11" width="6.88671875" customWidth="1"/>
    <col min="12" max="12" width="15.44140625" customWidth="1"/>
    <col min="13" max="13" width="7.6640625" customWidth="1"/>
    <col min="14" max="14" width="34.109375" customWidth="1"/>
  </cols>
  <sheetData>
    <row r="1" spans="1:14" ht="15.6" x14ac:dyDescent="0.3">
      <c r="A1" s="138" t="s">
        <v>185</v>
      </c>
      <c r="B1" s="138"/>
      <c r="C1" s="138"/>
      <c r="D1" s="138"/>
      <c r="E1" s="138"/>
      <c r="F1" s="138"/>
      <c r="G1" s="138"/>
      <c r="H1" s="138"/>
      <c r="I1" s="138"/>
      <c r="J1" s="147"/>
      <c r="K1" s="147"/>
      <c r="L1" s="147"/>
      <c r="M1" s="147"/>
    </row>
    <row r="2" spans="1:14" ht="15.6" x14ac:dyDescent="0.3">
      <c r="A2" s="138" t="s">
        <v>188</v>
      </c>
      <c r="B2" s="138"/>
      <c r="C2" s="138"/>
      <c r="D2" s="138"/>
      <c r="E2" s="138"/>
      <c r="F2" s="138"/>
      <c r="G2" s="138"/>
      <c r="H2" s="138"/>
      <c r="I2" s="138"/>
      <c r="J2" s="147"/>
      <c r="K2" s="147"/>
      <c r="L2" s="147"/>
      <c r="M2" s="147"/>
    </row>
    <row r="3" spans="1:14" ht="15.75" customHeight="1" x14ac:dyDescent="0.3">
      <c r="A3" s="149" t="s">
        <v>189</v>
      </c>
      <c r="B3" s="149"/>
      <c r="C3" s="149"/>
      <c r="D3" s="149"/>
      <c r="E3" s="149"/>
      <c r="F3" s="149"/>
      <c r="G3" s="149"/>
      <c r="H3" s="149"/>
      <c r="I3" s="149"/>
      <c r="J3" s="150"/>
      <c r="K3" s="150"/>
      <c r="L3" s="150"/>
      <c r="M3" s="90"/>
      <c r="N3" s="91"/>
    </row>
    <row r="4" spans="1:14" s="86" customFormat="1" ht="69" customHeight="1" x14ac:dyDescent="0.3">
      <c r="A4" s="84" t="s">
        <v>0</v>
      </c>
      <c r="B4" s="84" t="s">
        <v>1</v>
      </c>
      <c r="C4" s="92" t="s">
        <v>2</v>
      </c>
      <c r="D4" s="84" t="s">
        <v>141</v>
      </c>
      <c r="E4" s="92" t="s">
        <v>4</v>
      </c>
      <c r="F4" s="118" t="s">
        <v>151</v>
      </c>
      <c r="G4" s="118" t="s">
        <v>159</v>
      </c>
      <c r="H4" s="118" t="s">
        <v>172</v>
      </c>
      <c r="I4" s="85" t="s">
        <v>157</v>
      </c>
      <c r="J4" s="84" t="s">
        <v>10</v>
      </c>
      <c r="K4" s="84" t="s">
        <v>11</v>
      </c>
      <c r="L4" s="84" t="s">
        <v>149</v>
      </c>
      <c r="M4" s="84" t="s">
        <v>150</v>
      </c>
      <c r="N4" s="84" t="s">
        <v>14</v>
      </c>
    </row>
    <row r="5" spans="1:14" ht="55.8" x14ac:dyDescent="0.3">
      <c r="A5" s="113" t="s">
        <v>142</v>
      </c>
      <c r="B5" s="104">
        <v>1</v>
      </c>
      <c r="C5" s="103" t="s">
        <v>169</v>
      </c>
      <c r="D5" s="108" t="s">
        <v>177</v>
      </c>
      <c r="E5" s="103" t="s">
        <v>174</v>
      </c>
      <c r="F5" s="103">
        <v>31</v>
      </c>
      <c r="G5" s="105">
        <v>30</v>
      </c>
      <c r="H5" s="105">
        <v>28.41</v>
      </c>
      <c r="I5" s="113">
        <f t="shared" ref="I5:I11" si="0">SUM(F5:H5)</f>
        <v>89.41</v>
      </c>
      <c r="J5" s="104"/>
      <c r="K5" s="104">
        <v>89.41</v>
      </c>
      <c r="L5" s="127" t="s">
        <v>143</v>
      </c>
      <c r="M5" s="109">
        <v>1</v>
      </c>
      <c r="N5" s="103" t="s">
        <v>160</v>
      </c>
    </row>
    <row r="6" spans="1:14" ht="55.8" x14ac:dyDescent="0.3">
      <c r="A6" s="113" t="s">
        <v>142</v>
      </c>
      <c r="B6" s="104">
        <v>3</v>
      </c>
      <c r="C6" s="103" t="s">
        <v>171</v>
      </c>
      <c r="D6" s="108" t="s">
        <v>177</v>
      </c>
      <c r="E6" s="103" t="s">
        <v>174</v>
      </c>
      <c r="F6" s="103">
        <v>30</v>
      </c>
      <c r="G6" s="105">
        <v>23.33</v>
      </c>
      <c r="H6" s="105">
        <v>19.71</v>
      </c>
      <c r="I6" s="113">
        <f t="shared" si="0"/>
        <v>73.039999999999992</v>
      </c>
      <c r="J6" s="104"/>
      <c r="K6" s="104">
        <v>73.039999999999992</v>
      </c>
      <c r="L6" s="127" t="s">
        <v>143</v>
      </c>
      <c r="M6" s="109">
        <v>3</v>
      </c>
      <c r="N6" s="103" t="s">
        <v>160</v>
      </c>
    </row>
    <row r="7" spans="1:14" ht="55.8" x14ac:dyDescent="0.3">
      <c r="A7" s="113" t="s">
        <v>142</v>
      </c>
      <c r="B7" s="104">
        <v>5</v>
      </c>
      <c r="C7" s="103" t="s">
        <v>155</v>
      </c>
      <c r="D7" s="108" t="s">
        <v>177</v>
      </c>
      <c r="E7" s="103" t="s">
        <v>173</v>
      </c>
      <c r="F7" s="103">
        <v>20</v>
      </c>
      <c r="G7" s="105">
        <v>30</v>
      </c>
      <c r="H7" s="105">
        <v>18.940000000000001</v>
      </c>
      <c r="I7" s="113">
        <f t="shared" si="0"/>
        <v>68.94</v>
      </c>
      <c r="J7" s="104"/>
      <c r="K7" s="104">
        <v>68.94</v>
      </c>
      <c r="L7" s="127" t="s">
        <v>144</v>
      </c>
      <c r="M7" s="109">
        <v>5</v>
      </c>
      <c r="N7" s="103" t="s">
        <v>160</v>
      </c>
    </row>
    <row r="8" spans="1:14" ht="55.8" x14ac:dyDescent="0.3">
      <c r="A8" s="113" t="s">
        <v>142</v>
      </c>
      <c r="B8" s="104">
        <v>6</v>
      </c>
      <c r="C8" s="103" t="s">
        <v>205</v>
      </c>
      <c r="D8" s="108" t="s">
        <v>177</v>
      </c>
      <c r="E8" s="103">
        <v>8</v>
      </c>
      <c r="F8" s="103">
        <v>19</v>
      </c>
      <c r="G8" s="105">
        <v>23.33</v>
      </c>
      <c r="H8" s="105">
        <v>24.15</v>
      </c>
      <c r="I8" s="113">
        <f t="shared" si="0"/>
        <v>66.47999999999999</v>
      </c>
      <c r="J8" s="104"/>
      <c r="K8" s="113">
        <v>66.47999999999999</v>
      </c>
      <c r="L8" s="127" t="s">
        <v>144</v>
      </c>
      <c r="M8" s="109">
        <v>6</v>
      </c>
      <c r="N8" s="103" t="s">
        <v>147</v>
      </c>
    </row>
    <row r="9" spans="1:14" ht="55.8" x14ac:dyDescent="0.3">
      <c r="A9" s="113" t="s">
        <v>142</v>
      </c>
      <c r="B9" s="104">
        <v>10</v>
      </c>
      <c r="C9" s="103" t="s">
        <v>204</v>
      </c>
      <c r="D9" s="108" t="s">
        <v>177</v>
      </c>
      <c r="E9" s="103" t="s">
        <v>173</v>
      </c>
      <c r="F9" s="103">
        <v>17</v>
      </c>
      <c r="G9" s="105">
        <v>26.66</v>
      </c>
      <c r="H9" s="105">
        <v>19.32</v>
      </c>
      <c r="I9" s="113">
        <f t="shared" si="0"/>
        <v>62.98</v>
      </c>
      <c r="J9" s="104"/>
      <c r="K9" s="104">
        <v>62.98</v>
      </c>
      <c r="L9" s="127" t="s">
        <v>144</v>
      </c>
      <c r="M9" s="109">
        <v>10</v>
      </c>
      <c r="N9" s="103" t="s">
        <v>160</v>
      </c>
    </row>
    <row r="10" spans="1:14" ht="55.8" x14ac:dyDescent="0.3">
      <c r="A10" s="113" t="s">
        <v>142</v>
      </c>
      <c r="B10" s="104">
        <v>11</v>
      </c>
      <c r="C10" s="103" t="s">
        <v>170</v>
      </c>
      <c r="D10" s="108" t="s">
        <v>177</v>
      </c>
      <c r="E10" s="104" t="s">
        <v>96</v>
      </c>
      <c r="F10" s="103">
        <v>17</v>
      </c>
      <c r="G10" s="105">
        <v>23.33</v>
      </c>
      <c r="H10" s="105">
        <v>22.46</v>
      </c>
      <c r="I10" s="113">
        <f t="shared" si="0"/>
        <v>62.79</v>
      </c>
      <c r="J10" s="104"/>
      <c r="K10" s="113">
        <v>62.79</v>
      </c>
      <c r="L10" s="127" t="s">
        <v>144</v>
      </c>
      <c r="M10" s="109">
        <v>11</v>
      </c>
      <c r="N10" s="103" t="s">
        <v>160</v>
      </c>
    </row>
    <row r="11" spans="1:14" ht="55.8" x14ac:dyDescent="0.3">
      <c r="A11" s="113" t="s">
        <v>142</v>
      </c>
      <c r="B11" s="104">
        <v>14</v>
      </c>
      <c r="C11" s="103" t="s">
        <v>168</v>
      </c>
      <c r="D11" s="108" t="s">
        <v>177</v>
      </c>
      <c r="E11" s="104" t="s">
        <v>96</v>
      </c>
      <c r="F11" s="103">
        <v>16</v>
      </c>
      <c r="G11" s="105">
        <v>16.66</v>
      </c>
      <c r="H11" s="105">
        <v>24.15</v>
      </c>
      <c r="I11" s="113">
        <f t="shared" si="0"/>
        <v>56.809999999999995</v>
      </c>
      <c r="J11" s="104"/>
      <c r="K11" s="104">
        <v>56.809999999999995</v>
      </c>
      <c r="L11" s="127" t="s">
        <v>144</v>
      </c>
      <c r="M11" s="109">
        <v>14</v>
      </c>
      <c r="N11" s="103" t="s">
        <v>160</v>
      </c>
    </row>
    <row r="12" spans="1:14" ht="15.75" customHeight="1" x14ac:dyDescent="0.3"/>
    <row r="13" spans="1:14" ht="15.6" x14ac:dyDescent="0.3">
      <c r="A13" s="139"/>
      <c r="B13" s="140"/>
      <c r="C13" s="140"/>
      <c r="D13" s="140"/>
    </row>
    <row r="14" spans="1:14" x14ac:dyDescent="0.3">
      <c r="A14" s="126"/>
      <c r="B14" s="126"/>
      <c r="C14" s="126"/>
      <c r="D14" s="126"/>
    </row>
    <row r="15" spans="1:14" x14ac:dyDescent="0.3">
      <c r="A15" s="141"/>
      <c r="B15" s="142"/>
      <c r="C15" s="142"/>
      <c r="D15" s="143"/>
    </row>
  </sheetData>
  <sortState ref="A5:N37">
    <sortCondition descending="1" ref="I5"/>
  </sortState>
  <mergeCells count="5">
    <mergeCell ref="A1:M1"/>
    <mergeCell ref="A2:M2"/>
    <mergeCell ref="A3:L3"/>
    <mergeCell ref="A13:D13"/>
    <mergeCell ref="A15:D15"/>
  </mergeCells>
  <pageMargins left="0.7" right="0.7" top="0.75" bottom="0.75" header="0.3" footer="0.3"/>
  <pageSetup paperSize="9" orientation="portrait" r:id="rId1"/>
  <ignoredErrors>
    <ignoredError sqref="I6 I11 I7:I8 I9:I1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="90" zoomScaleNormal="90" workbookViewId="0">
      <selection activeCell="N5" sqref="N5"/>
    </sheetView>
  </sheetViews>
  <sheetFormatPr defaultRowHeight="14.4" x14ac:dyDescent="0.3"/>
  <cols>
    <col min="1" max="1" width="17.88671875" customWidth="1"/>
    <col min="2" max="2" width="6.88671875" customWidth="1"/>
    <col min="3" max="3" width="23.6640625" customWidth="1"/>
    <col min="4" max="4" width="24.6640625" customWidth="1"/>
    <col min="5" max="5" width="9.33203125" customWidth="1"/>
    <col min="6" max="6" width="10.88671875" customWidth="1"/>
    <col min="7" max="7" width="9.44140625" customWidth="1"/>
    <col min="8" max="8" width="12.6640625" customWidth="1"/>
    <col min="9" max="9" width="11" customWidth="1"/>
    <col min="10" max="10" width="9.44140625" customWidth="1"/>
    <col min="11" max="11" width="8.5546875" customWidth="1"/>
    <col min="12" max="12" width="12.33203125" customWidth="1"/>
    <col min="13" max="13" width="7.88671875" customWidth="1"/>
    <col min="14" max="14" width="32.44140625" customWidth="1"/>
  </cols>
  <sheetData>
    <row r="1" spans="1:14" ht="15.6" x14ac:dyDescent="0.3">
      <c r="A1" s="138" t="s">
        <v>185</v>
      </c>
      <c r="B1" s="138"/>
      <c r="C1" s="138"/>
      <c r="D1" s="138"/>
      <c r="E1" s="138"/>
      <c r="F1" s="138"/>
      <c r="G1" s="138"/>
      <c r="H1" s="138"/>
      <c r="I1" s="147"/>
      <c r="J1" s="147"/>
      <c r="K1" s="147"/>
      <c r="L1" s="147"/>
      <c r="M1" s="147"/>
    </row>
    <row r="2" spans="1:14" ht="15.6" x14ac:dyDescent="0.3">
      <c r="A2" s="138" t="s">
        <v>186</v>
      </c>
      <c r="B2" s="138"/>
      <c r="C2" s="138"/>
      <c r="D2" s="138"/>
      <c r="E2" s="138"/>
      <c r="F2" s="138"/>
      <c r="G2" s="138"/>
      <c r="H2" s="138"/>
      <c r="I2" s="147"/>
      <c r="J2" s="147"/>
      <c r="K2" s="147"/>
      <c r="L2" s="147"/>
    </row>
    <row r="3" spans="1:14" ht="15.6" x14ac:dyDescent="0.3">
      <c r="A3" s="149" t="s">
        <v>187</v>
      </c>
      <c r="B3" s="149"/>
      <c r="C3" s="149"/>
      <c r="D3" s="149"/>
      <c r="E3" s="149"/>
      <c r="F3" s="149"/>
      <c r="G3" s="149"/>
      <c r="H3" s="149"/>
      <c r="I3" s="151"/>
      <c r="J3" s="151"/>
      <c r="K3" s="151"/>
      <c r="L3" s="151"/>
    </row>
    <row r="4" spans="1:14" ht="68.25" customHeight="1" x14ac:dyDescent="0.3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118" t="s">
        <v>151</v>
      </c>
      <c r="G4" s="118" t="s">
        <v>159</v>
      </c>
      <c r="H4" s="118" t="s">
        <v>213</v>
      </c>
      <c r="I4" s="85" t="s">
        <v>157</v>
      </c>
      <c r="J4" s="84" t="s">
        <v>10</v>
      </c>
      <c r="K4" s="84" t="s">
        <v>11</v>
      </c>
      <c r="L4" s="84" t="s">
        <v>149</v>
      </c>
      <c r="M4" s="84" t="s">
        <v>150</v>
      </c>
      <c r="N4" s="84" t="s">
        <v>14</v>
      </c>
    </row>
    <row r="5" spans="1:14" ht="55.8" x14ac:dyDescent="0.3">
      <c r="A5" s="26" t="s">
        <v>145</v>
      </c>
      <c r="B5" s="102">
        <v>4</v>
      </c>
      <c r="C5" s="103" t="s">
        <v>207</v>
      </c>
      <c r="D5" s="108" t="s">
        <v>177</v>
      </c>
      <c r="E5" s="103" t="s">
        <v>208</v>
      </c>
      <c r="F5" s="134">
        <v>14.15</v>
      </c>
      <c r="G5" s="134">
        <v>36</v>
      </c>
      <c r="H5" s="134">
        <v>27.2</v>
      </c>
      <c r="I5" s="101">
        <f t="shared" ref="I5:I8" si="0">SUM(F5:H5)</f>
        <v>77.349999999999994</v>
      </c>
      <c r="J5" s="107"/>
      <c r="K5" s="101">
        <v>77.349999999999994</v>
      </c>
      <c r="L5" s="98" t="s">
        <v>143</v>
      </c>
      <c r="M5" s="102">
        <v>4</v>
      </c>
      <c r="N5" s="103" t="s">
        <v>160</v>
      </c>
    </row>
    <row r="6" spans="1:14" ht="55.8" x14ac:dyDescent="0.3">
      <c r="A6" s="99" t="s">
        <v>142</v>
      </c>
      <c r="B6" s="102">
        <v>5</v>
      </c>
      <c r="C6" s="103" t="s">
        <v>211</v>
      </c>
      <c r="D6" s="108" t="s">
        <v>177</v>
      </c>
      <c r="E6" s="103" t="s">
        <v>212</v>
      </c>
      <c r="F6" s="134">
        <v>13.84</v>
      </c>
      <c r="G6" s="134">
        <v>36</v>
      </c>
      <c r="H6" s="134">
        <v>25.6</v>
      </c>
      <c r="I6" s="101">
        <f t="shared" si="0"/>
        <v>75.44</v>
      </c>
      <c r="J6" s="102"/>
      <c r="K6" s="101">
        <v>75.44</v>
      </c>
      <c r="L6" s="98" t="s">
        <v>143</v>
      </c>
      <c r="M6" s="102">
        <v>5</v>
      </c>
      <c r="N6" s="103" t="s">
        <v>160</v>
      </c>
    </row>
    <row r="7" spans="1:14" ht="55.8" x14ac:dyDescent="0.3">
      <c r="A7" s="100" t="s">
        <v>142</v>
      </c>
      <c r="B7" s="102">
        <v>6</v>
      </c>
      <c r="C7" s="103" t="s">
        <v>209</v>
      </c>
      <c r="D7" s="108" t="s">
        <v>177</v>
      </c>
      <c r="E7" s="103" t="s">
        <v>208</v>
      </c>
      <c r="F7" s="137">
        <v>16.3</v>
      </c>
      <c r="G7" s="134">
        <v>36</v>
      </c>
      <c r="H7" s="134">
        <v>22.4</v>
      </c>
      <c r="I7" s="101">
        <f t="shared" si="0"/>
        <v>74.699999999999989</v>
      </c>
      <c r="J7" s="26"/>
      <c r="K7" s="101">
        <v>74.699999999999989</v>
      </c>
      <c r="L7" s="98" t="s">
        <v>143</v>
      </c>
      <c r="M7" s="107">
        <v>6</v>
      </c>
      <c r="N7" s="103" t="s">
        <v>160</v>
      </c>
    </row>
    <row r="8" spans="1:14" ht="55.8" x14ac:dyDescent="0.3">
      <c r="A8" s="100" t="s">
        <v>142</v>
      </c>
      <c r="B8" s="102">
        <v>8</v>
      </c>
      <c r="C8" s="103" t="s">
        <v>210</v>
      </c>
      <c r="D8" s="108" t="s">
        <v>177</v>
      </c>
      <c r="E8" s="103" t="s">
        <v>206</v>
      </c>
      <c r="F8" s="134">
        <v>14.15</v>
      </c>
      <c r="G8" s="134">
        <v>32</v>
      </c>
      <c r="H8" s="134">
        <v>24</v>
      </c>
      <c r="I8" s="101">
        <f t="shared" si="0"/>
        <v>70.150000000000006</v>
      </c>
      <c r="J8" s="102"/>
      <c r="K8" s="101">
        <v>70.150000000000006</v>
      </c>
      <c r="L8" s="98" t="s">
        <v>143</v>
      </c>
      <c r="M8" s="102">
        <v>8</v>
      </c>
      <c r="N8" s="103" t="s">
        <v>160</v>
      </c>
    </row>
    <row r="11" spans="1:14" ht="15.6" x14ac:dyDescent="0.3">
      <c r="A11" s="139"/>
      <c r="B11" s="140"/>
      <c r="C11" s="140"/>
      <c r="D11" s="140"/>
    </row>
    <row r="12" spans="1:14" x14ac:dyDescent="0.3">
      <c r="A12" s="126"/>
      <c r="B12" s="126"/>
      <c r="C12" s="126"/>
      <c r="D12" s="126"/>
    </row>
    <row r="13" spans="1:14" x14ac:dyDescent="0.3">
      <c r="A13" s="141"/>
      <c r="B13" s="142"/>
      <c r="C13" s="142"/>
      <c r="D13" s="143"/>
    </row>
  </sheetData>
  <sortState ref="A5:N19">
    <sortCondition descending="1" ref="I5"/>
  </sortState>
  <mergeCells count="5">
    <mergeCell ref="A1:M1"/>
    <mergeCell ref="A2:L2"/>
    <mergeCell ref="A3:L3"/>
    <mergeCell ref="A11:D11"/>
    <mergeCell ref="A13:D13"/>
  </mergeCells>
  <pageMargins left="0.7" right="0.7" top="0.75" bottom="0.75" header="0.3" footer="0.3"/>
  <pageSetup paperSize="9" orientation="portrait" r:id="rId1"/>
  <ignoredErrors>
    <ignoredError sqref="I9:I10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6"/>
  <sheetViews>
    <sheetView tabSelected="1" topLeftCell="A9" zoomScale="90" zoomScaleNormal="90" workbookViewId="0">
      <selection activeCell="C17" sqref="C17"/>
    </sheetView>
  </sheetViews>
  <sheetFormatPr defaultRowHeight="14.4" x14ac:dyDescent="0.3"/>
  <cols>
    <col min="1" max="1" width="15.6640625" customWidth="1"/>
    <col min="2" max="2" width="5.5546875" customWidth="1"/>
    <col min="3" max="3" width="26.109375" customWidth="1"/>
    <col min="4" max="4" width="23.5546875" customWidth="1"/>
    <col min="5" max="5" width="8.33203125" customWidth="1"/>
    <col min="6" max="6" width="8.88671875" customWidth="1"/>
    <col min="7" max="7" width="9.109375" customWidth="1"/>
    <col min="8" max="8" width="10.33203125" customWidth="1"/>
    <col min="9" max="9" width="9.109375" customWidth="1"/>
    <col min="10" max="10" width="8.44140625" customWidth="1"/>
    <col min="11" max="11" width="10.109375" customWidth="1"/>
    <col min="12" max="12" width="15.88671875" customWidth="1"/>
    <col min="13" max="13" width="7.6640625" customWidth="1"/>
    <col min="14" max="14" width="31.6640625" customWidth="1"/>
  </cols>
  <sheetData>
    <row r="1" spans="1:53" ht="15.6" x14ac:dyDescent="0.3">
      <c r="A1" s="138" t="s">
        <v>182</v>
      </c>
      <c r="B1" s="138"/>
      <c r="C1" s="138"/>
      <c r="D1" s="138"/>
      <c r="E1" s="138"/>
      <c r="F1" s="138"/>
      <c r="G1" s="138"/>
      <c r="H1" s="138"/>
      <c r="I1" s="147"/>
      <c r="J1" s="147"/>
      <c r="K1" s="147"/>
      <c r="L1" s="147"/>
      <c r="M1" s="147"/>
      <c r="N1" s="147"/>
    </row>
    <row r="2" spans="1:53" ht="15.6" x14ac:dyDescent="0.3">
      <c r="A2" s="138" t="s">
        <v>183</v>
      </c>
      <c r="B2" s="138"/>
      <c r="C2" s="138"/>
      <c r="D2" s="138"/>
      <c r="E2" s="138"/>
      <c r="F2" s="138"/>
      <c r="G2" s="138"/>
      <c r="H2" s="138"/>
      <c r="I2" s="147"/>
      <c r="J2" s="147"/>
      <c r="K2" s="147"/>
      <c r="L2" s="147"/>
      <c r="M2" s="147"/>
    </row>
    <row r="3" spans="1:53" s="87" customFormat="1" ht="15.6" x14ac:dyDescent="0.3">
      <c r="A3" s="149" t="s">
        <v>184</v>
      </c>
      <c r="B3" s="149"/>
      <c r="C3" s="149"/>
      <c r="D3" s="149"/>
      <c r="E3" s="149"/>
      <c r="F3" s="149"/>
      <c r="G3" s="149"/>
      <c r="H3" s="149"/>
      <c r="I3" s="150"/>
      <c r="J3" s="150"/>
      <c r="K3" s="150"/>
      <c r="L3" s="150"/>
      <c r="M3" s="150"/>
      <c r="N3" s="88"/>
      <c r="O3" s="88"/>
      <c r="P3"/>
      <c r="Q3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</row>
    <row r="4" spans="1:53" ht="82.5" customHeight="1" x14ac:dyDescent="0.3">
      <c r="A4" s="84" t="s">
        <v>0</v>
      </c>
      <c r="B4" s="84" t="s">
        <v>1</v>
      </c>
      <c r="C4" s="92" t="s">
        <v>2</v>
      </c>
      <c r="D4" s="84" t="s">
        <v>141</v>
      </c>
      <c r="E4" s="84" t="s">
        <v>4</v>
      </c>
      <c r="F4" s="97" t="s">
        <v>151</v>
      </c>
      <c r="G4" s="97" t="s">
        <v>159</v>
      </c>
      <c r="H4" s="97" t="s">
        <v>213</v>
      </c>
      <c r="I4" s="85" t="s">
        <v>158</v>
      </c>
      <c r="J4" s="84" t="s">
        <v>10</v>
      </c>
      <c r="K4" s="84" t="s">
        <v>11</v>
      </c>
      <c r="L4" s="84" t="s">
        <v>149</v>
      </c>
      <c r="M4" s="84" t="s">
        <v>150</v>
      </c>
      <c r="N4" s="84" t="s">
        <v>14</v>
      </c>
    </row>
    <row r="5" spans="1:53" ht="55.8" x14ac:dyDescent="0.3">
      <c r="A5" s="113" t="s">
        <v>142</v>
      </c>
      <c r="B5" s="111">
        <v>1</v>
      </c>
      <c r="C5" s="103" t="s">
        <v>224</v>
      </c>
      <c r="D5" s="108" t="s">
        <v>177</v>
      </c>
      <c r="E5" s="103" t="s">
        <v>212</v>
      </c>
      <c r="F5" s="135">
        <v>17.2</v>
      </c>
      <c r="G5" s="136">
        <v>33.68</v>
      </c>
      <c r="H5" s="136">
        <v>40</v>
      </c>
      <c r="I5" s="112">
        <f t="shared" ref="I5:I16" si="0">SUM(F5:H5)</f>
        <v>90.88</v>
      </c>
      <c r="J5" s="104"/>
      <c r="K5" s="104">
        <v>90.88</v>
      </c>
      <c r="L5" s="103" t="s">
        <v>143</v>
      </c>
      <c r="M5" s="111">
        <v>1</v>
      </c>
      <c r="N5" s="103" t="s">
        <v>160</v>
      </c>
    </row>
    <row r="6" spans="1:53" ht="55.8" x14ac:dyDescent="0.3">
      <c r="A6" s="110" t="s">
        <v>142</v>
      </c>
      <c r="B6" s="111">
        <v>2</v>
      </c>
      <c r="C6" s="103" t="s">
        <v>226</v>
      </c>
      <c r="D6" s="108" t="s">
        <v>177</v>
      </c>
      <c r="E6" s="103" t="s">
        <v>212</v>
      </c>
      <c r="F6" s="135">
        <v>16.61</v>
      </c>
      <c r="G6" s="136">
        <v>40</v>
      </c>
      <c r="H6" s="136">
        <v>32</v>
      </c>
      <c r="I6" s="112">
        <f t="shared" si="0"/>
        <v>88.61</v>
      </c>
      <c r="J6" s="112"/>
      <c r="K6" s="112">
        <v>88.61</v>
      </c>
      <c r="L6" s="103" t="s">
        <v>143</v>
      </c>
      <c r="M6" s="111">
        <v>2</v>
      </c>
      <c r="N6" s="103" t="s">
        <v>160</v>
      </c>
    </row>
    <row r="7" spans="1:53" ht="55.8" x14ac:dyDescent="0.3">
      <c r="A7" s="113" t="s">
        <v>142</v>
      </c>
      <c r="B7" s="111">
        <v>5</v>
      </c>
      <c r="C7" s="103" t="s">
        <v>223</v>
      </c>
      <c r="D7" s="108" t="s">
        <v>177</v>
      </c>
      <c r="E7" s="103">
        <v>10</v>
      </c>
      <c r="F7" s="135">
        <v>11.69</v>
      </c>
      <c r="G7" s="136">
        <v>40</v>
      </c>
      <c r="H7" s="136">
        <v>33.6</v>
      </c>
      <c r="I7" s="112">
        <f t="shared" si="0"/>
        <v>85.289999999999992</v>
      </c>
      <c r="J7" s="104"/>
      <c r="K7" s="104">
        <v>85.289999999999992</v>
      </c>
      <c r="L7" s="103" t="s">
        <v>143</v>
      </c>
      <c r="M7" s="111">
        <v>5</v>
      </c>
      <c r="N7" s="103" t="s">
        <v>147</v>
      </c>
    </row>
    <row r="8" spans="1:53" ht="55.8" x14ac:dyDescent="0.3">
      <c r="A8" s="113" t="s">
        <v>142</v>
      </c>
      <c r="B8" s="111">
        <v>8</v>
      </c>
      <c r="C8" s="103" t="s">
        <v>215</v>
      </c>
      <c r="D8" s="108" t="s">
        <v>177</v>
      </c>
      <c r="E8" s="103" t="s">
        <v>208</v>
      </c>
      <c r="F8" s="135">
        <v>11.38</v>
      </c>
      <c r="G8" s="136">
        <v>37.89</v>
      </c>
      <c r="H8" s="136">
        <v>27.2</v>
      </c>
      <c r="I8" s="112">
        <f t="shared" si="0"/>
        <v>76.47</v>
      </c>
      <c r="J8" s="104"/>
      <c r="K8" s="104">
        <v>76.47</v>
      </c>
      <c r="L8" s="103" t="s">
        <v>143</v>
      </c>
      <c r="M8" s="111">
        <v>8</v>
      </c>
      <c r="N8" s="103" t="s">
        <v>160</v>
      </c>
    </row>
    <row r="9" spans="1:53" ht="55.8" x14ac:dyDescent="0.3">
      <c r="A9" s="113" t="s">
        <v>142</v>
      </c>
      <c r="B9" s="111">
        <v>9</v>
      </c>
      <c r="C9" s="103" t="s">
        <v>227</v>
      </c>
      <c r="D9" s="108" t="s">
        <v>177</v>
      </c>
      <c r="E9" s="103" t="s">
        <v>206</v>
      </c>
      <c r="F9" s="135">
        <v>15.38</v>
      </c>
      <c r="G9" s="136">
        <v>31.57</v>
      </c>
      <c r="H9" s="136">
        <v>28.8</v>
      </c>
      <c r="I9" s="112">
        <f t="shared" si="0"/>
        <v>75.75</v>
      </c>
      <c r="J9" s="114"/>
      <c r="K9" s="112">
        <v>75.75</v>
      </c>
      <c r="L9" s="103" t="s">
        <v>143</v>
      </c>
      <c r="M9" s="111">
        <v>9</v>
      </c>
      <c r="N9" s="103" t="s">
        <v>160</v>
      </c>
    </row>
    <row r="10" spans="1:53" ht="55.8" x14ac:dyDescent="0.3">
      <c r="A10" s="110" t="s">
        <v>142</v>
      </c>
      <c r="B10" s="111">
        <v>10</v>
      </c>
      <c r="C10" s="103" t="s">
        <v>221</v>
      </c>
      <c r="D10" s="108" t="s">
        <v>177</v>
      </c>
      <c r="E10" s="103">
        <v>10</v>
      </c>
      <c r="F10" s="135">
        <v>16.61</v>
      </c>
      <c r="G10" s="136">
        <v>29.47</v>
      </c>
      <c r="H10" s="136">
        <v>28.8</v>
      </c>
      <c r="I10" s="112">
        <f t="shared" si="0"/>
        <v>74.88</v>
      </c>
      <c r="J10" s="104"/>
      <c r="K10" s="112">
        <v>74.88</v>
      </c>
      <c r="L10" s="103" t="s">
        <v>143</v>
      </c>
      <c r="M10" s="111">
        <v>10</v>
      </c>
      <c r="N10" s="103" t="s">
        <v>147</v>
      </c>
    </row>
    <row r="11" spans="1:53" ht="55.8" x14ac:dyDescent="0.3">
      <c r="A11" s="114" t="s">
        <v>146</v>
      </c>
      <c r="B11" s="111">
        <v>13</v>
      </c>
      <c r="C11" s="103" t="s">
        <v>219</v>
      </c>
      <c r="D11" s="108" t="s">
        <v>177</v>
      </c>
      <c r="E11" s="103" t="s">
        <v>220</v>
      </c>
      <c r="F11" s="135">
        <v>11.69</v>
      </c>
      <c r="G11" s="136">
        <v>25.26</v>
      </c>
      <c r="H11" s="136">
        <v>35.200000000000003</v>
      </c>
      <c r="I11" s="112">
        <f t="shared" si="0"/>
        <v>72.150000000000006</v>
      </c>
      <c r="J11" s="112"/>
      <c r="K11" s="112">
        <v>72.150000000000006</v>
      </c>
      <c r="L11" s="103" t="s">
        <v>143</v>
      </c>
      <c r="M11" s="111">
        <v>13</v>
      </c>
      <c r="N11" s="103" t="s">
        <v>147</v>
      </c>
    </row>
    <row r="12" spans="1:53" ht="55.8" x14ac:dyDescent="0.3">
      <c r="A12" s="113" t="s">
        <v>142</v>
      </c>
      <c r="B12" s="111">
        <v>15</v>
      </c>
      <c r="C12" s="103" t="s">
        <v>216</v>
      </c>
      <c r="D12" s="108" t="s">
        <v>177</v>
      </c>
      <c r="E12" s="103" t="s">
        <v>208</v>
      </c>
      <c r="F12" s="135">
        <v>10.76</v>
      </c>
      <c r="G12" s="136">
        <v>33.68</v>
      </c>
      <c r="H12" s="136">
        <v>27.2</v>
      </c>
      <c r="I12" s="112">
        <f t="shared" si="0"/>
        <v>71.64</v>
      </c>
      <c r="J12" s="104"/>
      <c r="K12" s="104">
        <v>71.64</v>
      </c>
      <c r="L12" s="103" t="s">
        <v>143</v>
      </c>
      <c r="M12" s="111">
        <v>15</v>
      </c>
      <c r="N12" s="103" t="s">
        <v>160</v>
      </c>
    </row>
    <row r="13" spans="1:53" ht="55.8" x14ac:dyDescent="0.3">
      <c r="A13" s="113" t="s">
        <v>142</v>
      </c>
      <c r="B13" s="111">
        <v>17</v>
      </c>
      <c r="C13" s="103" t="s">
        <v>225</v>
      </c>
      <c r="D13" s="108" t="s">
        <v>177</v>
      </c>
      <c r="E13" s="103" t="s">
        <v>212</v>
      </c>
      <c r="F13" s="135">
        <v>15.38</v>
      </c>
      <c r="G13" s="136">
        <v>31.57</v>
      </c>
      <c r="H13" s="136">
        <v>24</v>
      </c>
      <c r="I13" s="112">
        <f t="shared" si="0"/>
        <v>70.95</v>
      </c>
      <c r="J13" s="104"/>
      <c r="K13" s="104">
        <v>70.95</v>
      </c>
      <c r="L13" s="103" t="s">
        <v>143</v>
      </c>
      <c r="M13" s="111">
        <v>17</v>
      </c>
      <c r="N13" s="103" t="s">
        <v>160</v>
      </c>
    </row>
    <row r="14" spans="1:53" ht="55.8" x14ac:dyDescent="0.3">
      <c r="A14" s="110" t="s">
        <v>142</v>
      </c>
      <c r="B14" s="111">
        <v>21</v>
      </c>
      <c r="C14" s="103" t="s">
        <v>218</v>
      </c>
      <c r="D14" s="108" t="s">
        <v>177</v>
      </c>
      <c r="E14" s="103" t="s">
        <v>214</v>
      </c>
      <c r="F14" s="135">
        <v>9.23</v>
      </c>
      <c r="G14" s="136">
        <v>21.05</v>
      </c>
      <c r="H14" s="136">
        <v>38.4</v>
      </c>
      <c r="I14" s="112">
        <f t="shared" si="0"/>
        <v>68.680000000000007</v>
      </c>
      <c r="J14" s="103"/>
      <c r="K14" s="112">
        <v>68.680000000000007</v>
      </c>
      <c r="L14" s="103" t="s">
        <v>144</v>
      </c>
      <c r="M14" s="111">
        <v>21</v>
      </c>
      <c r="N14" s="103" t="s">
        <v>147</v>
      </c>
    </row>
    <row r="15" spans="1:53" ht="55.8" x14ac:dyDescent="0.3">
      <c r="A15" s="113" t="s">
        <v>142</v>
      </c>
      <c r="B15" s="111">
        <v>27</v>
      </c>
      <c r="C15" s="103" t="s">
        <v>217</v>
      </c>
      <c r="D15" s="108" t="s">
        <v>177</v>
      </c>
      <c r="E15" s="103" t="s">
        <v>208</v>
      </c>
      <c r="F15" s="135">
        <v>9.23</v>
      </c>
      <c r="G15" s="136">
        <v>25.26</v>
      </c>
      <c r="H15" s="136">
        <v>32</v>
      </c>
      <c r="I15" s="112">
        <f t="shared" si="0"/>
        <v>66.490000000000009</v>
      </c>
      <c r="J15" s="104"/>
      <c r="K15" s="104">
        <v>66.490000000000009</v>
      </c>
      <c r="L15" s="103" t="s">
        <v>144</v>
      </c>
      <c r="M15" s="111">
        <v>27</v>
      </c>
      <c r="N15" s="103" t="s">
        <v>160</v>
      </c>
    </row>
    <row r="16" spans="1:53" ht="55.8" x14ac:dyDescent="0.3">
      <c r="A16" s="113" t="s">
        <v>142</v>
      </c>
      <c r="B16" s="111">
        <v>37</v>
      </c>
      <c r="C16" s="103" t="s">
        <v>222</v>
      </c>
      <c r="D16" s="108" t="s">
        <v>177</v>
      </c>
      <c r="E16" s="103">
        <v>10</v>
      </c>
      <c r="F16" s="135">
        <v>10.15</v>
      </c>
      <c r="G16" s="136">
        <v>25.26</v>
      </c>
      <c r="H16" s="136">
        <v>24</v>
      </c>
      <c r="I16" s="112">
        <f t="shared" si="0"/>
        <v>59.410000000000004</v>
      </c>
      <c r="J16" s="104"/>
      <c r="K16" s="104">
        <v>59.410000000000004</v>
      </c>
      <c r="L16" s="103" t="s">
        <v>144</v>
      </c>
      <c r="M16" s="111">
        <v>37</v>
      </c>
      <c r="N16" s="103" t="s">
        <v>147</v>
      </c>
    </row>
  </sheetData>
  <sortState ref="A5:N49">
    <sortCondition descending="1" ref="I5"/>
  </sortState>
  <mergeCells count="3">
    <mergeCell ref="A2:M2"/>
    <mergeCell ref="A3:M3"/>
    <mergeCell ref="A1:N1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I7 I8:I10 I11 I12 I13 I14 I15 I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5-6 кл. дев.</vt:lpstr>
      <vt:lpstr>5-6 кл. мальч.</vt:lpstr>
      <vt:lpstr>7 класс</vt:lpstr>
      <vt:lpstr>7-8 кл. дев.</vt:lpstr>
      <vt:lpstr>7-8 кл. мальч.</vt:lpstr>
      <vt:lpstr>9-11 кл. дев.</vt:lpstr>
      <vt:lpstr>9-11 кл. юноши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2024-10-28T16:06:41Z</dcterms:modified>
</cp:coreProperties>
</file>