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8" windowHeight="6900" activeTab="7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класс'!$A$5:$O$5</definedName>
    <definedName name="_xlnm._FilterDatabase" localSheetId="7" hidden="1">'11 класс'!$A$5:$O$5</definedName>
    <definedName name="_xlnm._FilterDatabase" localSheetId="3" hidden="1">'7 кл'!$A$5:$O$5</definedName>
    <definedName name="_xlnm._FilterDatabase" localSheetId="2" hidden="1">'7 класс'!$A$7:$S$7</definedName>
    <definedName name="_xlnm._FilterDatabase" localSheetId="4" hidden="1">'8 класс'!$A$5:$O$5</definedName>
    <definedName name="_xlnm._FilterDatabase" localSheetId="5" hidden="1">'9 класс'!$A$5:$O$5</definedName>
  </definedNames>
  <calcPr calcId="145621"/>
</workbook>
</file>

<file path=xl/calcChain.xml><?xml version="1.0" encoding="utf-8"?>
<calcChain xmlns="http://schemas.openxmlformats.org/spreadsheetml/2006/main">
  <c r="J6" i="8" l="1"/>
  <c r="J8" i="8"/>
  <c r="J7" i="8"/>
  <c r="J9" i="8"/>
  <c r="J11" i="11"/>
  <c r="J12" i="11"/>
  <c r="J9" i="11"/>
  <c r="J10" i="11"/>
  <c r="J6" i="11"/>
  <c r="J7" i="11"/>
  <c r="J8" i="11"/>
  <c r="J7" i="14" l="1"/>
  <c r="J6" i="14"/>
  <c r="J12" i="8" l="1"/>
  <c r="J11" i="8"/>
  <c r="J10" i="8"/>
  <c r="J6" i="16"/>
  <c r="J9" i="16"/>
  <c r="J8" i="16"/>
  <c r="J9" i="17" l="1"/>
  <c r="J7" i="18"/>
  <c r="J6" i="18"/>
  <c r="J8" i="18"/>
  <c r="J7" i="17"/>
  <c r="J8" i="17"/>
  <c r="J6" i="17"/>
  <c r="J10" i="18"/>
  <c r="J7" i="13" l="1"/>
  <c r="J6" i="13" l="1"/>
  <c r="J7" i="16"/>
  <c r="J9" i="18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<sst xmlns="http://schemas.openxmlformats.org/spreadsheetml/2006/main" count="721" uniqueCount="223">
  <si>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</si>
  <si>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</si>
  <si>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</si>
  <si>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</si>
  <si>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</si>
  <si>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</si>
  <si>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</si>
  <si>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</si>
  <si>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</si>
  <si>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</si>
  <si>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</si>
  <si>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</si>
  <si>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</si>
  <si>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</si>
  <si>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</si>
  <si>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</si>
  <si>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</si>
  <si>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</si>
  <si>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</si>
  <si>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</si>
  <si>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</si>
  <si>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</si>
  <si>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</si>
  <si>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</si>
  <si>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</si>
  <si>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</si>
  <si>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</si>
  <si>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</si>
  <si>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</si>
  <si>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</si>
  <si>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</si>
  <si>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</si>
  <si>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</si>
  <si>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</si>
  <si>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</si>
  <si>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</si>
  <si>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</si>
  <si>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</si>
  <si>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</si>
  <si>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</si>
  <si>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</si>
  <si>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</si>
  <si>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</si>
  <si>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</si>
  <si>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</si>
  <si>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</si>
  <si>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</si>
  <si>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</si>
  <si>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</si>
  <si>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</si>
  <si>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</si>
  <si>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</si>
  <si>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</si>
  <si>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</si>
  <si>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</si>
  <si>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</si>
  <si>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</si>
  <si>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</si>
  <si>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</si>
  <si>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</si>
  <si>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</si>
  <si>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</si>
  <si>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</si>
  <si>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</si>
  <si>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</si>
  <si>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</si>
  <si>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</si>
  <si>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</si>
  <si>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</si>
  <si>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</si>
  <si>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</si>
  <si>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</si>
  <si>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</si>
  <si>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</si>
  <si>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</si>
  <si>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</si>
  <si>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</si>
  <si>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</si>
  <si>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</si>
  <si>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</si>
  <si>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</si>
  <si>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</si>
  <si>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</si>
  <si>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</si>
  <si>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</si>
  <si>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</si>
  <si>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</si>
  <si>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</si>
  <si>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</si>
  <si>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</si>
  <si>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</si>
  <si>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</si>
  <si>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</si>
  <si>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</si>
  <si>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</si>
  <si>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</si>
  <si>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</si>
  <si>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</si>
  <si>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</si>
  <si>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</si>
  <si>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</si>
  <si>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</si>
  <si>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</si>
  <si>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</si>
  <si>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</si>
  <si>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</si>
  <si>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</si>
  <si>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</si>
  <si>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</si>
  <si>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</si>
  <si>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</si>
  <si>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</si>
  <si>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</si>
  <si>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</si>
  <si>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</si>
  <si>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</si>
  <si>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</si>
  <si>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</si>
  <si>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</si>
  <si>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</si>
  <si>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</si>
  <si>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</si>
  <si>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</si>
  <si>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</si>
  <si>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</si>
  <si>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</si>
  <si>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</si>
  <si>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</si>
  <si>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</si>
  <si>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</si>
  <si>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</si>
  <si>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</si>
  <si>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</si>
  <si>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</si>
  <si>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</si>
  <si>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</si>
  <si>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</si>
  <si>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</si>
  <si>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</si>
  <si>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</si>
  <si>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</si>
  <si>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</si>
  <si>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аудирование</t>
  </si>
  <si>
    <t>чтение</t>
  </si>
  <si>
    <t>лексика грамматика</t>
  </si>
  <si>
    <t>письмо</t>
  </si>
  <si>
    <t>английский язык</t>
  </si>
  <si>
    <t xml:space="preserve">Статус </t>
  </si>
  <si>
    <t xml:space="preserve">Рейтинговое место </t>
  </si>
  <si>
    <t>Всего          макс. 35 б.</t>
  </si>
  <si>
    <t>5а</t>
  </si>
  <si>
    <t>5б</t>
  </si>
  <si>
    <t>5в</t>
  </si>
  <si>
    <t>6б</t>
  </si>
  <si>
    <t>7б</t>
  </si>
  <si>
    <t>8в</t>
  </si>
  <si>
    <t>8а</t>
  </si>
  <si>
    <t>9б</t>
  </si>
  <si>
    <t>Халова Ольга Александровна</t>
  </si>
  <si>
    <t>Карлина София Николаевна</t>
  </si>
  <si>
    <t>Киселева Софья Александровна</t>
  </si>
  <si>
    <t>Трухачев Арсений Олегович</t>
  </si>
  <si>
    <t>Халова Владислава Закировна</t>
  </si>
  <si>
    <t>Шох Марина Валерьевна</t>
  </si>
  <si>
    <t>Белоглазов Тимофей Владимирович</t>
  </si>
  <si>
    <t>Шилина Ирина Евгеньевна</t>
  </si>
  <si>
    <t>Шувахина Светлана Игоревна</t>
  </si>
  <si>
    <t>Шабаев Михаил Андреевич</t>
  </si>
  <si>
    <t>Ребров Игнат Алексеевич</t>
  </si>
  <si>
    <t>Жукова Ульяна Владимировна</t>
  </si>
  <si>
    <t>Мариевская Варвара Ильинична</t>
  </si>
  <si>
    <t>Развина Евгения Александровна</t>
  </si>
  <si>
    <t>9а</t>
  </si>
  <si>
    <t>Бундин Олег Олегович</t>
  </si>
  <si>
    <t>победитель</t>
  </si>
  <si>
    <t>призёр</t>
  </si>
  <si>
    <t>участник</t>
  </si>
  <si>
    <t>Всего          макс.   35  б.</t>
  </si>
  <si>
    <t>Протокол заседания жюри школьного этапа всероссийской олимпиады школьников по английскому языку Калининский район от 27 сентября 2024 года</t>
  </si>
  <si>
    <t>Повестка: утверждение результатов  школьного этапа всероссийской олимпиады по английскому языку 2024 года, 11 класс</t>
  </si>
  <si>
    <t>Решили: утвердить результаты школьного этапа всероссийской олимпиады по  английскому языку 2024года, 11 класс</t>
  </si>
  <si>
    <t>Всего       макс.    60 б.</t>
  </si>
  <si>
    <t>Всего         макс.    60 б.</t>
  </si>
  <si>
    <t>Повестка: утверждение результатов  школьного этапа всероссийской олимпиады по английскому языку 2024 года, 10 класс</t>
  </si>
  <si>
    <t>Решили: утвердить результаты школьного этапа всероссийской олимпиады по  английскому языку 2024 года, 10 класс</t>
  </si>
  <si>
    <t>Всего         макс. 60 б.</t>
  </si>
  <si>
    <t>Повестка: утверждение результатов  школьного этапа всероссийской олимпиады по английскому языку 2024 года, 9 класс</t>
  </si>
  <si>
    <t>Решили: утвердить результаты школьного этапа всероссийской олимпиады по  английскому языку 2024 года, 9 класс</t>
  </si>
  <si>
    <t>Всего         макс. 65 б.</t>
  </si>
  <si>
    <t>Протокол заседания жюри школьного этапа всероссийской олимпиады школьников по английскому языку Калининский район от 27 сентября 2024года</t>
  </si>
  <si>
    <t>Повестка: утверждение результатов  школьного этапа всероссийской олимпиады по английскому языку 2024 года, 8 класс</t>
  </si>
  <si>
    <t>Решили: утвердить результаты школьного этапа всероссийской олимпиады по  английскому языку 2024 года, 8 класс</t>
  </si>
  <si>
    <t>Всего      макс. 65  б.</t>
  </si>
  <si>
    <t>Протокол заседания жюри школьного этапа всероссийской олимпиады школьников по английскому языку  Калининский район от  27  сентября 2024 года</t>
  </si>
  <si>
    <t>Повестка: утверждение результатов  школьного этапа всероссийской олимпиады по английскому языку 2024 года, 7 класс</t>
  </si>
  <si>
    <t>Решили: утвердить результаты школьного этапа всероссийской олимпиады по  английскому языку 2024 года, 7 класс</t>
  </si>
  <si>
    <t>Повестка: утверждение результатов  школьного этапа всероссийской олимпиады по английскому языку 2024 года, 6 класс</t>
  </si>
  <si>
    <t>Решили: утвердить результаты школьного этапа всероссийской олимпиады по  английскому языку 2024 года, 6 класс</t>
  </si>
  <si>
    <t>Повестка: утверждение результатов  школьного этапа всероссийской олимпиады по английскому языку 2024 года, 5 класс</t>
  </si>
  <si>
    <t>Решили: утвердить результаты школьного этапа всероссийской олимпиады по  английскому языку 2024 года, 5 класс</t>
  </si>
  <si>
    <t>9в</t>
  </si>
  <si>
    <t>МБОУ"СОШ №2 имени С.И.Подгайнова г.Калининска Саратовской области"</t>
  </si>
  <si>
    <t>Лукошкина Анастасия Алексеевна</t>
  </si>
  <si>
    <t xml:space="preserve">Шох Марина Валерьевна </t>
  </si>
  <si>
    <t>Дусенбек Дамир Андреевич</t>
  </si>
  <si>
    <t>Костерова Ульяна Андреевна</t>
  </si>
  <si>
    <t>Макшанцева Яна Павловна</t>
  </si>
  <si>
    <t>Кулеш Виолетта Алексеевна</t>
  </si>
  <si>
    <t>Рожков Егор Александрович</t>
  </si>
  <si>
    <t>Шох Марина Валерьева</t>
  </si>
  <si>
    <t>Развозжаев Владислав Владимирович</t>
  </si>
  <si>
    <t>Мокиенко Варвара Алексеевна</t>
  </si>
  <si>
    <t>Ерешкин Иван Алексеевич</t>
  </si>
  <si>
    <t xml:space="preserve">Халова Ольга Александровна </t>
  </si>
  <si>
    <t>Белоусова Варвара Алексеевна</t>
  </si>
  <si>
    <t>Вацуева Ясмина Аликовна</t>
  </si>
  <si>
    <t>Крахмалёв Иван Евгеньевич</t>
  </si>
  <si>
    <t>Рожкова Мария Александровна</t>
  </si>
  <si>
    <t>Каримов Родион Тимурович</t>
  </si>
  <si>
    <t>Сидорин Егор Александрович</t>
  </si>
  <si>
    <t>Тетюхина Вероника Максимовна</t>
  </si>
  <si>
    <t>Бондаренко Артём Сергеевич</t>
  </si>
  <si>
    <t>Уварова Алина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</si>
</sst>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2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2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0" xfId="0" applyBorder="1"/>
    <xf numFmtId="0" fontId="18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textRotation="90" wrapText="1"/>
    </xf>
    <xf numFmtId="0" fontId="16" fillId="2" borderId="16" xfId="0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9" fillId="0" borderId="1" xfId="0" applyFont="1" applyBorder="1" applyAlignment="1"/>
    <xf numFmtId="0" fontId="10" fillId="0" borderId="1" xfId="0" applyFont="1" applyBorder="1" applyAlignment="1">
      <alignment wrapText="1"/>
    </xf>
    <xf numFmtId="0" fontId="2" fillId="4" borderId="1" xfId="2" applyFont="1" applyFill="1" applyBorder="1" applyAlignment="1"/>
    <xf numFmtId="0" fontId="2" fillId="0" borderId="1" xfId="2" applyFont="1" applyFill="1" applyBorder="1" applyAlignment="1"/>
    <xf numFmtId="0" fontId="2" fillId="0" borderId="1" xfId="2" applyFont="1" applyBorder="1" applyAlignment="1"/>
    <xf numFmtId="0" fontId="2" fillId="0" borderId="1" xfId="2" applyFont="1" applyBorder="1" applyAlignment="1">
      <alignment wrapText="1"/>
    </xf>
    <xf numFmtId="0" fontId="2" fillId="0" borderId="7" xfId="2" applyFont="1" applyFill="1" applyBorder="1" applyAlignment="1"/>
    <xf numFmtId="0" fontId="2" fillId="0" borderId="7" xfId="2" applyFont="1" applyBorder="1" applyAlignment="1"/>
    <xf numFmtId="0" fontId="9" fillId="4" borderId="7" xfId="0" applyFont="1" applyFill="1" applyBorder="1" applyAlignment="1"/>
    <xf numFmtId="0" fontId="10" fillId="0" borderId="9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4" fillId="0" borderId="1" xfId="2" applyFont="1" applyBorder="1" applyAlignment="1">
      <alignment wrapText="1"/>
    </xf>
    <xf numFmtId="0" fontId="15" fillId="4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opLeftCell="A4" zoomScale="90" zoomScaleNormal="90" workbookViewId="0">
      <selection activeCell="C11" sqref="C11:C12"/>
    </sheetView>
  </sheetViews>
  <sheetFormatPr defaultRowHeight="14.4" x14ac:dyDescent="0.3"/>
  <cols>
    <col min="1" max="1" width="13.5546875" customWidth="1"/>
    <col min="2" max="2" width="6.88671875" customWidth="1"/>
    <col min="3" max="3" width="21.33203125" customWidth="1"/>
    <col min="4" max="4" width="40.33203125" customWidth="1"/>
    <col min="5" max="5" width="7.33203125" customWidth="1"/>
    <col min="6" max="6" width="5.6640625" customWidth="1"/>
    <col min="7" max="7" width="5.88671875" customWidth="1"/>
    <col min="8" max="8" width="7.44140625" customWidth="1"/>
    <col min="9" max="9" width="6.109375" customWidth="1"/>
    <col min="13" max="13" width="12.109375" customWidth="1"/>
    <col min="15" max="15" width="19.88671875" customWidth="1"/>
  </cols>
  <sheetData>
    <row r="1" spans="1:15" ht="15.6" x14ac:dyDescent="0.3">
      <c r="A1" s="148" t="s">
        <v>178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15.6" x14ac:dyDescent="0.3">
      <c r="A2" s="148" t="s">
        <v>198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15.6" x14ac:dyDescent="0.3">
      <c r="A3" s="148" t="s">
        <v>199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ht="15.6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5" ht="71.25" customHeight="1" x14ac:dyDescent="0.3">
      <c r="A5" s="84" t="s">
        <v>0</v>
      </c>
      <c r="B5" s="88" t="s">
        <v>1</v>
      </c>
      <c r="C5" s="88" t="s">
        <v>2</v>
      </c>
      <c r="D5" s="88" t="s">
        <v>141</v>
      </c>
      <c r="E5" s="103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9" t="s">
        <v>177</v>
      </c>
      <c r="K5" s="88" t="s">
        <v>10</v>
      </c>
      <c r="L5" s="88" t="s">
        <v>11</v>
      </c>
      <c r="M5" s="88" t="s">
        <v>147</v>
      </c>
      <c r="N5" s="88" t="s">
        <v>148</v>
      </c>
      <c r="O5" s="88" t="s">
        <v>14</v>
      </c>
    </row>
    <row r="6" spans="1:15" ht="46.5" customHeight="1" x14ac:dyDescent="0.3">
      <c r="A6" s="26" t="s">
        <v>146</v>
      </c>
      <c r="B6" s="126">
        <v>2</v>
      </c>
      <c r="C6" s="26" t="s">
        <v>221</v>
      </c>
      <c r="D6" s="127" t="s">
        <v>201</v>
      </c>
      <c r="E6" s="26" t="s">
        <v>151</v>
      </c>
      <c r="F6" s="129">
        <v>3</v>
      </c>
      <c r="G6" s="129">
        <v>7</v>
      </c>
      <c r="H6" s="129">
        <v>7</v>
      </c>
      <c r="I6" s="129">
        <v>6</v>
      </c>
      <c r="J6" s="129">
        <f t="shared" ref="J6:J10" si="0">SUM(F6:I6)</f>
        <v>23</v>
      </c>
      <c r="K6" s="129"/>
      <c r="L6" s="129">
        <v>23</v>
      </c>
      <c r="M6" s="128" t="s">
        <v>175</v>
      </c>
      <c r="N6" s="126">
        <v>2</v>
      </c>
      <c r="O6" s="125" t="s">
        <v>213</v>
      </c>
    </row>
    <row r="7" spans="1:15" ht="49.5" customHeight="1" x14ac:dyDescent="0.3">
      <c r="A7" s="104" t="s">
        <v>146</v>
      </c>
      <c r="B7" s="126">
        <v>3</v>
      </c>
      <c r="C7" s="26" t="s">
        <v>222</v>
      </c>
      <c r="D7" s="127" t="s">
        <v>201</v>
      </c>
      <c r="E7" s="26" t="s">
        <v>152</v>
      </c>
      <c r="F7" s="129">
        <v>6</v>
      </c>
      <c r="G7" s="129">
        <v>4</v>
      </c>
      <c r="H7" s="129">
        <v>7</v>
      </c>
      <c r="I7" s="129">
        <v>6</v>
      </c>
      <c r="J7" s="129">
        <f t="shared" si="0"/>
        <v>23</v>
      </c>
      <c r="K7" s="128"/>
      <c r="L7" s="128">
        <v>23</v>
      </c>
      <c r="M7" s="115" t="s">
        <v>175</v>
      </c>
      <c r="N7" s="128">
        <v>2</v>
      </c>
      <c r="O7" s="125" t="s">
        <v>213</v>
      </c>
    </row>
    <row r="8" spans="1:15" ht="53.25" customHeight="1" x14ac:dyDescent="0.3">
      <c r="A8" s="104" t="s">
        <v>146</v>
      </c>
      <c r="B8" s="126">
        <v>5</v>
      </c>
      <c r="C8" s="26" t="s">
        <v>219</v>
      </c>
      <c r="D8" s="127" t="s">
        <v>201</v>
      </c>
      <c r="E8" s="26" t="s">
        <v>150</v>
      </c>
      <c r="F8" s="129">
        <v>6</v>
      </c>
      <c r="G8" s="129">
        <v>7</v>
      </c>
      <c r="H8" s="129">
        <v>4</v>
      </c>
      <c r="I8" s="129">
        <v>5</v>
      </c>
      <c r="J8" s="129">
        <f t="shared" si="0"/>
        <v>22</v>
      </c>
      <c r="K8" s="129"/>
      <c r="L8" s="129">
        <v>22</v>
      </c>
      <c r="M8" s="115" t="s">
        <v>175</v>
      </c>
      <c r="N8" s="129">
        <v>3</v>
      </c>
      <c r="O8" s="125" t="s">
        <v>163</v>
      </c>
    </row>
    <row r="9" spans="1:15" ht="46.8" x14ac:dyDescent="0.3">
      <c r="A9" s="104" t="s">
        <v>146</v>
      </c>
      <c r="B9" s="126">
        <v>10</v>
      </c>
      <c r="C9" s="26" t="s">
        <v>218</v>
      </c>
      <c r="D9" s="127" t="s">
        <v>201</v>
      </c>
      <c r="E9" s="26" t="s">
        <v>150</v>
      </c>
      <c r="F9" s="129">
        <v>4</v>
      </c>
      <c r="G9" s="129">
        <v>3</v>
      </c>
      <c r="H9" s="129">
        <v>3</v>
      </c>
      <c r="I9" s="129">
        <v>5</v>
      </c>
      <c r="J9" s="129">
        <f t="shared" si="0"/>
        <v>15</v>
      </c>
      <c r="K9" s="129"/>
      <c r="L9" s="129">
        <v>15</v>
      </c>
      <c r="M9" s="115" t="s">
        <v>176</v>
      </c>
      <c r="N9" s="129">
        <v>7</v>
      </c>
      <c r="O9" s="131" t="s">
        <v>163</v>
      </c>
    </row>
    <row r="10" spans="1:15" ht="50.25" customHeight="1" x14ac:dyDescent="0.3">
      <c r="A10" s="26" t="s">
        <v>146</v>
      </c>
      <c r="B10" s="126">
        <v>11</v>
      </c>
      <c r="C10" s="26" t="s">
        <v>220</v>
      </c>
      <c r="D10" s="127" t="s">
        <v>201</v>
      </c>
      <c r="E10" s="26" t="s">
        <v>150</v>
      </c>
      <c r="F10" s="126">
        <v>3</v>
      </c>
      <c r="G10" s="126">
        <v>6</v>
      </c>
      <c r="H10" s="126">
        <v>1</v>
      </c>
      <c r="I10" s="126">
        <v>5</v>
      </c>
      <c r="J10" s="129">
        <f t="shared" si="0"/>
        <v>15</v>
      </c>
      <c r="K10" s="129"/>
      <c r="L10" s="129">
        <v>15</v>
      </c>
      <c r="M10" s="128" t="s">
        <v>176</v>
      </c>
      <c r="N10" s="129">
        <v>7</v>
      </c>
      <c r="O10" s="113" t="s">
        <v>163</v>
      </c>
    </row>
  </sheetData>
  <sortState ref="A6:O18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zoomScale="90" zoomScaleNormal="90" workbookViewId="0">
      <selection activeCell="C10" sqref="C10"/>
    </sheetView>
  </sheetViews>
  <sheetFormatPr defaultRowHeight="14.4" x14ac:dyDescent="0.3"/>
  <cols>
    <col min="1" max="1" width="17.33203125" customWidth="1"/>
    <col min="2" max="2" width="6.33203125" customWidth="1"/>
    <col min="3" max="3" width="22" customWidth="1"/>
    <col min="4" max="4" width="40.6640625" customWidth="1"/>
    <col min="5" max="5" width="9" customWidth="1"/>
    <col min="6" max="6" width="5.33203125" customWidth="1"/>
    <col min="7" max="7" width="5.6640625" customWidth="1"/>
    <col min="8" max="8" width="5.88671875" customWidth="1"/>
    <col min="9" max="9" width="5.5546875" customWidth="1"/>
    <col min="10" max="10" width="8.5546875" customWidth="1"/>
    <col min="11" max="11" width="7.88671875" customWidth="1"/>
    <col min="12" max="12" width="11" customWidth="1"/>
    <col min="13" max="13" width="12" customWidth="1"/>
    <col min="14" max="14" width="12.44140625" customWidth="1"/>
    <col min="15" max="15" width="15.6640625" customWidth="1"/>
    <col min="16" max="16" width="7.88671875" customWidth="1"/>
  </cols>
  <sheetData>
    <row r="1" spans="1:15" ht="15.6" x14ac:dyDescent="0.3">
      <c r="A1" s="148" t="s">
        <v>178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15.75" customHeight="1" x14ac:dyDescent="0.3">
      <c r="A2" s="148" t="s">
        <v>196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15.75" customHeight="1" x14ac:dyDescent="0.3">
      <c r="A3" s="148" t="s">
        <v>197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ht="15.6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5" ht="103.8" x14ac:dyDescent="0.3">
      <c r="A5" s="84" t="s">
        <v>0</v>
      </c>
      <c r="B5" s="88" t="s">
        <v>1</v>
      </c>
      <c r="C5" s="103" t="s">
        <v>2</v>
      </c>
      <c r="D5" s="88" t="s">
        <v>141</v>
      </c>
      <c r="E5" s="103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9" t="s">
        <v>149</v>
      </c>
      <c r="K5" s="88" t="s">
        <v>10</v>
      </c>
      <c r="L5" s="88" t="s">
        <v>11</v>
      </c>
      <c r="M5" s="88" t="s">
        <v>147</v>
      </c>
      <c r="N5" s="88" t="s">
        <v>148</v>
      </c>
      <c r="O5" s="88" t="s">
        <v>14</v>
      </c>
    </row>
    <row r="6" spans="1:15" ht="48.75" customHeight="1" x14ac:dyDescent="0.3">
      <c r="A6" s="26" t="s">
        <v>146</v>
      </c>
      <c r="B6" s="129">
        <v>3</v>
      </c>
      <c r="C6" s="26" t="s">
        <v>214</v>
      </c>
      <c r="D6" s="135" t="s">
        <v>201</v>
      </c>
      <c r="E6" s="26" t="s">
        <v>153</v>
      </c>
      <c r="F6" s="133">
        <v>8</v>
      </c>
      <c r="G6" s="130">
        <v>8</v>
      </c>
      <c r="H6" s="130">
        <v>8</v>
      </c>
      <c r="I6" s="130">
        <v>6</v>
      </c>
      <c r="J6" s="129">
        <f t="shared" ref="J6:J9" si="0">SUM(F6:I6)</f>
        <v>30</v>
      </c>
      <c r="K6" s="126"/>
      <c r="L6" s="129">
        <v>30</v>
      </c>
      <c r="M6" s="115" t="s">
        <v>174</v>
      </c>
      <c r="N6" s="129">
        <v>3</v>
      </c>
      <c r="O6" s="131" t="s">
        <v>163</v>
      </c>
    </row>
    <row r="7" spans="1:15" ht="54" customHeight="1" x14ac:dyDescent="0.3">
      <c r="A7" s="104" t="s">
        <v>146</v>
      </c>
      <c r="B7" s="129">
        <v>8</v>
      </c>
      <c r="C7" s="26" t="s">
        <v>215</v>
      </c>
      <c r="D7" s="135" t="s">
        <v>201</v>
      </c>
      <c r="E7" s="26" t="s">
        <v>153</v>
      </c>
      <c r="F7" s="132">
        <v>8</v>
      </c>
      <c r="G7" s="129">
        <v>5</v>
      </c>
      <c r="H7" s="129">
        <v>7</v>
      </c>
      <c r="I7" s="129">
        <v>6</v>
      </c>
      <c r="J7" s="129">
        <f t="shared" si="0"/>
        <v>26</v>
      </c>
      <c r="K7" s="130"/>
      <c r="L7" s="128">
        <v>26</v>
      </c>
      <c r="M7" s="115" t="s">
        <v>174</v>
      </c>
      <c r="N7" s="126">
        <v>5</v>
      </c>
      <c r="O7" s="125" t="s">
        <v>163</v>
      </c>
    </row>
    <row r="8" spans="1:15" ht="39" customHeight="1" x14ac:dyDescent="0.3">
      <c r="A8" s="26" t="s">
        <v>146</v>
      </c>
      <c r="B8" s="129">
        <v>12</v>
      </c>
      <c r="C8" s="26" t="s">
        <v>217</v>
      </c>
      <c r="D8" s="127" t="s">
        <v>201</v>
      </c>
      <c r="E8" s="26" t="s">
        <v>153</v>
      </c>
      <c r="F8" s="134">
        <v>7</v>
      </c>
      <c r="G8" s="114">
        <v>5</v>
      </c>
      <c r="H8" s="114">
        <v>5</v>
      </c>
      <c r="I8" s="114">
        <v>5</v>
      </c>
      <c r="J8" s="129">
        <f t="shared" si="0"/>
        <v>22</v>
      </c>
      <c r="K8" s="126"/>
      <c r="L8" s="129">
        <v>22</v>
      </c>
      <c r="M8" s="115" t="s">
        <v>175</v>
      </c>
      <c r="N8" s="126">
        <v>8</v>
      </c>
      <c r="O8" s="26" t="s">
        <v>163</v>
      </c>
    </row>
    <row r="9" spans="1:15" ht="35.25" customHeight="1" x14ac:dyDescent="0.3">
      <c r="A9" s="26" t="s">
        <v>146</v>
      </c>
      <c r="B9" s="129">
        <v>14</v>
      </c>
      <c r="C9" s="26" t="s">
        <v>216</v>
      </c>
      <c r="D9" s="127" t="s">
        <v>201</v>
      </c>
      <c r="E9" s="26" t="s">
        <v>153</v>
      </c>
      <c r="F9" s="129">
        <v>5</v>
      </c>
      <c r="G9" s="129">
        <v>4</v>
      </c>
      <c r="H9" s="129">
        <v>5</v>
      </c>
      <c r="I9" s="129">
        <v>4</v>
      </c>
      <c r="J9" s="129">
        <f t="shared" si="0"/>
        <v>18</v>
      </c>
      <c r="K9" s="126"/>
      <c r="L9" s="129">
        <v>18</v>
      </c>
      <c r="M9" s="115" t="s">
        <v>175</v>
      </c>
      <c r="N9" s="128">
        <v>9</v>
      </c>
      <c r="O9" s="125" t="s">
        <v>163</v>
      </c>
    </row>
  </sheetData>
  <sortState ref="A6:O20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48" t="s">
        <v>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ht="18" x14ac:dyDescent="0.35">
      <c r="A2" s="148" t="s">
        <v>15</v>
      </c>
      <c r="B2" s="148"/>
      <c r="C2" s="148"/>
      <c r="D2" s="15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48" t="s">
        <v>16</v>
      </c>
      <c r="B3" s="148"/>
      <c r="C3" s="148"/>
      <c r="D3" s="15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51" t="s">
        <v>64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15.6" x14ac:dyDescent="0.3">
      <c r="A5" s="151" t="s">
        <v>65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ht="15.6" x14ac:dyDescent="0.3">
      <c r="A6" s="149"/>
      <c r="B6" s="149"/>
      <c r="C6" s="149"/>
      <c r="D6" s="149"/>
      <c r="E6" s="14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opLeftCell="A10" zoomScale="90" zoomScaleNormal="90" workbookViewId="0">
      <selection activeCell="C12" sqref="C12"/>
    </sheetView>
  </sheetViews>
  <sheetFormatPr defaultRowHeight="14.4" x14ac:dyDescent="0.3"/>
  <cols>
    <col min="1" max="1" width="20.33203125" customWidth="1"/>
    <col min="2" max="2" width="7.88671875" customWidth="1"/>
    <col min="3" max="3" width="25.88671875" customWidth="1"/>
    <col min="4" max="4" width="33.33203125" customWidth="1"/>
    <col min="5" max="5" width="7.33203125" customWidth="1"/>
    <col min="6" max="6" width="5.88671875" customWidth="1"/>
    <col min="7" max="7" width="6.6640625" customWidth="1"/>
    <col min="8" max="8" width="7.88671875" customWidth="1"/>
    <col min="9" max="9" width="6.5546875" customWidth="1"/>
    <col min="10" max="11" width="8.33203125" customWidth="1"/>
    <col min="12" max="12" width="7.109375" customWidth="1"/>
    <col min="13" max="13" width="11.6640625" customWidth="1"/>
    <col min="14" max="14" width="10.33203125" customWidth="1"/>
    <col min="15" max="15" width="20.6640625" customWidth="1"/>
    <col min="16" max="16" width="8.5546875" customWidth="1"/>
  </cols>
  <sheetData>
    <row r="1" spans="1:18" ht="15.75" customHeight="1" x14ac:dyDescent="0.3">
      <c r="A1" s="148" t="s">
        <v>193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8" ht="15.75" customHeight="1" x14ac:dyDescent="0.3">
      <c r="A2" s="148" t="s">
        <v>194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8" ht="15.75" customHeight="1" x14ac:dyDescent="0.3">
      <c r="A3" s="148" t="s">
        <v>195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8" ht="15.75" customHeight="1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8" s="87" customFormat="1" ht="72" customHeight="1" x14ac:dyDescent="0.3">
      <c r="A5" s="84" t="s">
        <v>0</v>
      </c>
      <c r="B5" s="84" t="s">
        <v>1</v>
      </c>
      <c r="C5" s="106" t="s">
        <v>2</v>
      </c>
      <c r="D5" s="84" t="s">
        <v>141</v>
      </c>
      <c r="E5" s="106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5" t="s">
        <v>192</v>
      </c>
      <c r="K5" s="84" t="s">
        <v>10</v>
      </c>
      <c r="L5" s="84" t="s">
        <v>11</v>
      </c>
      <c r="M5" s="84" t="s">
        <v>147</v>
      </c>
      <c r="N5" s="84" t="s">
        <v>148</v>
      </c>
      <c r="O5" s="84" t="s">
        <v>14</v>
      </c>
      <c r="Q5"/>
      <c r="R5"/>
    </row>
    <row r="6" spans="1:18" ht="65.25" customHeight="1" x14ac:dyDescent="0.3">
      <c r="A6" s="108" t="s">
        <v>146</v>
      </c>
      <c r="B6" s="109">
        <v>3</v>
      </c>
      <c r="C6" s="107" t="s">
        <v>211</v>
      </c>
      <c r="D6" s="124" t="s">
        <v>201</v>
      </c>
      <c r="E6" s="107" t="s">
        <v>154</v>
      </c>
      <c r="F6" s="137">
        <v>4</v>
      </c>
      <c r="G6" s="137">
        <v>4</v>
      </c>
      <c r="H6" s="137">
        <v>14</v>
      </c>
      <c r="I6" s="140">
        <v>0</v>
      </c>
      <c r="J6" s="51">
        <f t="shared" ref="J6:J12" si="0">SUM(F6:I6)</f>
        <v>22</v>
      </c>
      <c r="K6" s="107"/>
      <c r="L6" s="107">
        <v>22</v>
      </c>
      <c r="M6" s="137" t="s">
        <v>176</v>
      </c>
      <c r="N6" s="107">
        <v>2</v>
      </c>
      <c r="O6" s="137" t="s">
        <v>213</v>
      </c>
    </row>
    <row r="7" spans="1:18" ht="62.25" customHeight="1" x14ac:dyDescent="0.3">
      <c r="A7" s="108" t="s">
        <v>146</v>
      </c>
      <c r="B7" s="109">
        <v>4</v>
      </c>
      <c r="C7" s="107" t="s">
        <v>162</v>
      </c>
      <c r="D7" s="124" t="s">
        <v>201</v>
      </c>
      <c r="E7" s="107" t="s">
        <v>154</v>
      </c>
      <c r="F7" s="136">
        <v>4</v>
      </c>
      <c r="G7" s="136">
        <v>4</v>
      </c>
      <c r="H7" s="136">
        <v>13</v>
      </c>
      <c r="I7" s="136">
        <v>0</v>
      </c>
      <c r="J7" s="51">
        <f t="shared" si="0"/>
        <v>21</v>
      </c>
      <c r="K7" s="107"/>
      <c r="L7" s="107">
        <v>21</v>
      </c>
      <c r="M7" s="137" t="s">
        <v>176</v>
      </c>
      <c r="N7" s="107">
        <v>3</v>
      </c>
      <c r="O7" s="136" t="s">
        <v>213</v>
      </c>
    </row>
    <row r="8" spans="1:18" ht="46.8" x14ac:dyDescent="0.3">
      <c r="A8" s="108" t="s">
        <v>146</v>
      </c>
      <c r="B8" s="109">
        <v>6</v>
      </c>
      <c r="C8" s="107" t="s">
        <v>161</v>
      </c>
      <c r="D8" s="124" t="s">
        <v>201</v>
      </c>
      <c r="E8" s="107" t="s">
        <v>154</v>
      </c>
      <c r="F8" s="136">
        <v>5</v>
      </c>
      <c r="G8" s="136">
        <v>4</v>
      </c>
      <c r="H8" s="136">
        <v>8</v>
      </c>
      <c r="I8" s="136">
        <v>0</v>
      </c>
      <c r="J8" s="51">
        <f t="shared" si="0"/>
        <v>17</v>
      </c>
      <c r="K8" s="107"/>
      <c r="L8" s="107">
        <v>17</v>
      </c>
      <c r="M8" s="137" t="s">
        <v>176</v>
      </c>
      <c r="N8" s="109">
        <v>5</v>
      </c>
      <c r="O8" s="138" t="s">
        <v>213</v>
      </c>
    </row>
    <row r="9" spans="1:18" ht="46.8" x14ac:dyDescent="0.3">
      <c r="A9" s="108" t="s">
        <v>146</v>
      </c>
      <c r="B9" s="109">
        <v>7</v>
      </c>
      <c r="C9" s="107" t="s">
        <v>212</v>
      </c>
      <c r="D9" s="124" t="s">
        <v>201</v>
      </c>
      <c r="E9" s="107" t="s">
        <v>91</v>
      </c>
      <c r="F9" s="107">
        <v>0</v>
      </c>
      <c r="G9" s="107">
        <v>3</v>
      </c>
      <c r="H9" s="107">
        <v>14</v>
      </c>
      <c r="I9" s="107">
        <v>0</v>
      </c>
      <c r="J9" s="51">
        <f t="shared" si="0"/>
        <v>17</v>
      </c>
      <c r="K9" s="107"/>
      <c r="L9" s="107">
        <v>17</v>
      </c>
      <c r="M9" s="137" t="s">
        <v>176</v>
      </c>
      <c r="N9" s="107">
        <v>5</v>
      </c>
      <c r="O9" s="107" t="s">
        <v>213</v>
      </c>
    </row>
    <row r="10" spans="1:18" ht="49.5" customHeight="1" x14ac:dyDescent="0.3">
      <c r="A10" s="108" t="s">
        <v>146</v>
      </c>
      <c r="B10" s="109">
        <v>11</v>
      </c>
      <c r="C10" s="107" t="s">
        <v>160</v>
      </c>
      <c r="D10" s="124" t="s">
        <v>201</v>
      </c>
      <c r="E10" s="107" t="s">
        <v>96</v>
      </c>
      <c r="F10" s="137">
        <v>2</v>
      </c>
      <c r="G10" s="137">
        <v>4</v>
      </c>
      <c r="H10" s="137">
        <v>7</v>
      </c>
      <c r="I10" s="51">
        <v>0</v>
      </c>
      <c r="J10" s="51">
        <f t="shared" si="0"/>
        <v>13</v>
      </c>
      <c r="K10" s="139"/>
      <c r="L10" s="51">
        <v>13</v>
      </c>
      <c r="M10" s="137" t="s">
        <v>176</v>
      </c>
      <c r="N10" s="109">
        <v>8</v>
      </c>
      <c r="O10" s="51" t="s">
        <v>163</v>
      </c>
    </row>
    <row r="11" spans="1:18" ht="46.8" x14ac:dyDescent="0.3">
      <c r="A11" s="108" t="s">
        <v>146</v>
      </c>
      <c r="B11" s="109">
        <v>13</v>
      </c>
      <c r="C11" s="107" t="s">
        <v>159</v>
      </c>
      <c r="D11" s="124" t="s">
        <v>201</v>
      </c>
      <c r="E11" s="107" t="s">
        <v>96</v>
      </c>
      <c r="F11" s="51">
        <v>2</v>
      </c>
      <c r="G11" s="51">
        <v>4</v>
      </c>
      <c r="H11" s="51">
        <v>3</v>
      </c>
      <c r="I11" s="51">
        <v>0</v>
      </c>
      <c r="J11" s="51">
        <f t="shared" si="0"/>
        <v>9</v>
      </c>
      <c r="K11" s="139"/>
      <c r="L11" s="51">
        <v>9</v>
      </c>
      <c r="M11" s="137" t="s">
        <v>176</v>
      </c>
      <c r="N11" s="109">
        <v>10</v>
      </c>
      <c r="O11" s="51" t="s">
        <v>163</v>
      </c>
    </row>
    <row r="12" spans="1:18" ht="46.8" x14ac:dyDescent="0.3">
      <c r="A12" s="108" t="s">
        <v>146</v>
      </c>
      <c r="B12" s="109">
        <v>14</v>
      </c>
      <c r="C12" s="107" t="s">
        <v>210</v>
      </c>
      <c r="D12" s="124" t="s">
        <v>201</v>
      </c>
      <c r="E12" s="107" t="s">
        <v>96</v>
      </c>
      <c r="F12" s="136">
        <v>2</v>
      </c>
      <c r="G12" s="136">
        <v>1</v>
      </c>
      <c r="H12" s="136">
        <v>5</v>
      </c>
      <c r="I12" s="136">
        <v>0</v>
      </c>
      <c r="J12" s="51">
        <f t="shared" si="0"/>
        <v>8</v>
      </c>
      <c r="K12" s="139"/>
      <c r="L12" s="51">
        <v>8</v>
      </c>
      <c r="M12" s="137" t="s">
        <v>176</v>
      </c>
      <c r="N12" s="109">
        <v>11</v>
      </c>
      <c r="O12" s="136" t="s">
        <v>163</v>
      </c>
    </row>
  </sheetData>
  <sortState ref="A6:O21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workbookViewId="0">
      <selection activeCell="C9" sqref="C9"/>
    </sheetView>
  </sheetViews>
  <sheetFormatPr defaultRowHeight="14.4" x14ac:dyDescent="0.3"/>
  <cols>
    <col min="1" max="1" width="16.44140625" customWidth="1"/>
    <col min="2" max="2" width="7.109375" customWidth="1"/>
    <col min="3" max="3" width="32.88671875" customWidth="1"/>
    <col min="4" max="4" width="35.5546875" customWidth="1"/>
    <col min="5" max="8" width="7.33203125" customWidth="1"/>
    <col min="9" max="9" width="7.5546875" customWidth="1"/>
    <col min="10" max="10" width="7.6640625" customWidth="1"/>
    <col min="11" max="11" width="8.109375" customWidth="1"/>
    <col min="12" max="12" width="6.88671875" customWidth="1"/>
    <col min="13" max="13" width="11.109375" customWidth="1"/>
    <col min="14" max="14" width="7.6640625" customWidth="1"/>
    <col min="15" max="15" width="30" customWidth="1"/>
  </cols>
  <sheetData>
    <row r="1" spans="1:19" ht="15.75" customHeight="1" x14ac:dyDescent="0.3">
      <c r="A1" s="148" t="s">
        <v>189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9" ht="15.75" customHeight="1" x14ac:dyDescent="0.3">
      <c r="A2" s="148" t="s">
        <v>190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9" ht="15.75" customHeight="1" x14ac:dyDescent="0.3">
      <c r="A3" s="148" t="s">
        <v>191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9" ht="15.75" customHeight="1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9" s="87" customFormat="1" ht="69" customHeight="1" x14ac:dyDescent="0.3">
      <c r="A5" s="84" t="s">
        <v>0</v>
      </c>
      <c r="B5" s="84" t="s">
        <v>1</v>
      </c>
      <c r="C5" s="106" t="s">
        <v>2</v>
      </c>
      <c r="D5" s="84" t="s">
        <v>141</v>
      </c>
      <c r="E5" s="106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5" t="s">
        <v>188</v>
      </c>
      <c r="K5" s="84" t="s">
        <v>10</v>
      </c>
      <c r="L5" s="84" t="s">
        <v>11</v>
      </c>
      <c r="M5" s="84" t="s">
        <v>147</v>
      </c>
      <c r="N5" s="84" t="s">
        <v>148</v>
      </c>
      <c r="O5" s="84" t="s">
        <v>14</v>
      </c>
      <c r="R5"/>
      <c r="S5"/>
    </row>
    <row r="6" spans="1:19" ht="49.5" customHeight="1" x14ac:dyDescent="0.3">
      <c r="A6" s="116" t="s">
        <v>146</v>
      </c>
      <c r="B6" s="116">
        <v>2</v>
      </c>
      <c r="C6" s="116" t="s">
        <v>165</v>
      </c>
      <c r="D6" s="123" t="s">
        <v>201</v>
      </c>
      <c r="E6" s="116" t="s">
        <v>156</v>
      </c>
      <c r="F6" s="116">
        <v>3</v>
      </c>
      <c r="G6" s="116">
        <v>4</v>
      </c>
      <c r="H6" s="116">
        <v>8</v>
      </c>
      <c r="I6" s="116">
        <v>0</v>
      </c>
      <c r="J6" s="117">
        <f t="shared" ref="J6:J9" si="0">SUM(F6:I6)</f>
        <v>15</v>
      </c>
      <c r="K6" s="116"/>
      <c r="L6" s="117">
        <v>15</v>
      </c>
      <c r="M6" s="141" t="s">
        <v>176</v>
      </c>
      <c r="N6" s="120">
        <v>2</v>
      </c>
      <c r="O6" s="116" t="s">
        <v>209</v>
      </c>
    </row>
    <row r="7" spans="1:19" ht="45.75" customHeight="1" x14ac:dyDescent="0.3">
      <c r="A7" s="116" t="s">
        <v>146</v>
      </c>
      <c r="B7" s="116">
        <v>3</v>
      </c>
      <c r="C7" s="116" t="s">
        <v>166</v>
      </c>
      <c r="D7" s="123" t="s">
        <v>201</v>
      </c>
      <c r="E7" s="116" t="s">
        <v>156</v>
      </c>
      <c r="F7" s="116">
        <v>2</v>
      </c>
      <c r="G7" s="116">
        <v>4</v>
      </c>
      <c r="H7" s="116">
        <v>8</v>
      </c>
      <c r="I7" s="116">
        <v>0</v>
      </c>
      <c r="J7" s="117">
        <f t="shared" si="0"/>
        <v>14</v>
      </c>
      <c r="K7" s="116"/>
      <c r="L7" s="117">
        <v>14</v>
      </c>
      <c r="M7" s="141" t="s">
        <v>176</v>
      </c>
      <c r="N7" s="120">
        <v>3</v>
      </c>
      <c r="O7" s="116" t="s">
        <v>209</v>
      </c>
    </row>
    <row r="8" spans="1:19" ht="47.25" customHeight="1" x14ac:dyDescent="0.3">
      <c r="A8" s="116" t="s">
        <v>146</v>
      </c>
      <c r="B8" s="116">
        <v>4</v>
      </c>
      <c r="C8" s="116" t="s">
        <v>208</v>
      </c>
      <c r="D8" s="123" t="s">
        <v>201</v>
      </c>
      <c r="E8" s="116" t="s">
        <v>155</v>
      </c>
      <c r="F8" s="118">
        <v>2</v>
      </c>
      <c r="G8" s="118">
        <v>3</v>
      </c>
      <c r="H8" s="118">
        <v>4</v>
      </c>
      <c r="I8" s="116">
        <v>4</v>
      </c>
      <c r="J8" s="117">
        <f t="shared" si="0"/>
        <v>13</v>
      </c>
      <c r="K8" s="116"/>
      <c r="L8" s="117">
        <v>13</v>
      </c>
      <c r="M8" s="141" t="s">
        <v>176</v>
      </c>
      <c r="N8" s="117">
        <v>4</v>
      </c>
      <c r="O8" s="119" t="s">
        <v>158</v>
      </c>
    </row>
    <row r="9" spans="1:19" ht="48.75" customHeight="1" x14ac:dyDescent="0.3">
      <c r="A9" s="116" t="s">
        <v>146</v>
      </c>
      <c r="B9" s="116">
        <v>9</v>
      </c>
      <c r="C9" s="116" t="s">
        <v>164</v>
      </c>
      <c r="D9" s="123" t="s">
        <v>201</v>
      </c>
      <c r="E9" s="116" t="s">
        <v>155</v>
      </c>
      <c r="F9" s="116">
        <v>0</v>
      </c>
      <c r="G9" s="116">
        <v>1</v>
      </c>
      <c r="H9" s="116">
        <v>1</v>
      </c>
      <c r="I9" s="116">
        <v>0</v>
      </c>
      <c r="J9" s="117">
        <f t="shared" si="0"/>
        <v>2</v>
      </c>
      <c r="K9" s="141"/>
      <c r="L9" s="141">
        <v>2</v>
      </c>
      <c r="M9" s="141" t="s">
        <v>176</v>
      </c>
      <c r="N9" s="116">
        <v>8</v>
      </c>
      <c r="O9" s="116" t="s">
        <v>158</v>
      </c>
    </row>
  </sheetData>
  <sortState ref="A6:O14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opLeftCell="A4" workbookViewId="0">
      <selection activeCell="C6" sqref="C6"/>
    </sheetView>
  </sheetViews>
  <sheetFormatPr defaultRowHeight="14.4" x14ac:dyDescent="0.3"/>
  <cols>
    <col min="1" max="1" width="17.88671875" customWidth="1"/>
    <col min="2" max="2" width="7.44140625" customWidth="1"/>
    <col min="3" max="3" width="30.5546875" customWidth="1"/>
    <col min="4" max="4" width="30.44140625" customWidth="1"/>
    <col min="5" max="5" width="8.6640625" customWidth="1"/>
    <col min="6" max="7" width="7" customWidth="1"/>
    <col min="8" max="8" width="7.6640625" customWidth="1"/>
    <col min="9" max="9" width="7.33203125" customWidth="1"/>
    <col min="10" max="10" width="11" customWidth="1"/>
    <col min="11" max="11" width="9.44140625" customWidth="1"/>
    <col min="12" max="12" width="8.5546875" customWidth="1"/>
    <col min="13" max="13" width="12.33203125" customWidth="1"/>
    <col min="14" max="14" width="7.88671875" customWidth="1"/>
    <col min="15" max="15" width="32.109375" customWidth="1"/>
  </cols>
  <sheetData>
    <row r="1" spans="1:28" ht="15.75" customHeight="1" x14ac:dyDescent="0.3">
      <c r="A1" s="148" t="s">
        <v>178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28" ht="15.75" customHeight="1" x14ac:dyDescent="0.3">
      <c r="A2" s="148" t="s">
        <v>186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28" ht="15.75" customHeight="1" x14ac:dyDescent="0.3">
      <c r="A3" s="148" t="s">
        <v>187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28" s="90" customFormat="1" ht="15.6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68.25" customHeight="1" x14ac:dyDescent="0.3">
      <c r="A5" s="84" t="s">
        <v>0</v>
      </c>
      <c r="B5" s="88" t="s">
        <v>1</v>
      </c>
      <c r="C5" s="103" t="s">
        <v>2</v>
      </c>
      <c r="D5" s="88" t="s">
        <v>141</v>
      </c>
      <c r="E5" s="88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9" t="s">
        <v>185</v>
      </c>
      <c r="K5" s="88" t="s">
        <v>10</v>
      </c>
      <c r="L5" s="88" t="s">
        <v>11</v>
      </c>
      <c r="M5" s="88" t="s">
        <v>147</v>
      </c>
      <c r="N5" s="88" t="s">
        <v>148</v>
      </c>
      <c r="O5" s="84" t="s">
        <v>14</v>
      </c>
    </row>
    <row r="6" spans="1:28" ht="42.75" customHeight="1" x14ac:dyDescent="0.3">
      <c r="A6" s="93" t="s">
        <v>146</v>
      </c>
      <c r="B6" s="111">
        <v>3</v>
      </c>
      <c r="C6" s="93" t="s">
        <v>167</v>
      </c>
      <c r="D6" s="145" t="s">
        <v>201</v>
      </c>
      <c r="E6" s="93" t="s">
        <v>172</v>
      </c>
      <c r="F6" s="93">
        <v>4</v>
      </c>
      <c r="G6" s="93">
        <v>10</v>
      </c>
      <c r="H6" s="93">
        <v>5</v>
      </c>
      <c r="I6" s="93">
        <v>0</v>
      </c>
      <c r="J6" s="143">
        <f t="shared" ref="J6:J12" si="0">SUM(F6:I6)</f>
        <v>19</v>
      </c>
      <c r="K6" s="112"/>
      <c r="L6" s="142"/>
      <c r="M6" s="142" t="s">
        <v>176</v>
      </c>
      <c r="N6" s="111">
        <v>3</v>
      </c>
      <c r="O6" s="93" t="s">
        <v>163</v>
      </c>
    </row>
    <row r="7" spans="1:28" ht="54" customHeight="1" x14ac:dyDescent="0.3">
      <c r="A7" s="93" t="s">
        <v>146</v>
      </c>
      <c r="B7" s="111">
        <v>7</v>
      </c>
      <c r="C7" s="93" t="s">
        <v>169</v>
      </c>
      <c r="D7" s="145" t="s">
        <v>201</v>
      </c>
      <c r="E7" s="93" t="s">
        <v>157</v>
      </c>
      <c r="F7" s="144">
        <v>4</v>
      </c>
      <c r="G7" s="144">
        <v>8</v>
      </c>
      <c r="H7" s="144">
        <v>5</v>
      </c>
      <c r="I7" s="144">
        <v>0</v>
      </c>
      <c r="J7" s="143">
        <f t="shared" si="0"/>
        <v>17</v>
      </c>
      <c r="K7" s="112"/>
      <c r="L7" s="142"/>
      <c r="M7" s="142" t="s">
        <v>176</v>
      </c>
      <c r="N7" s="122">
        <v>5</v>
      </c>
      <c r="O7" s="112" t="s">
        <v>158</v>
      </c>
    </row>
    <row r="8" spans="1:28" ht="49.5" customHeight="1" x14ac:dyDescent="0.3">
      <c r="A8" s="93" t="s">
        <v>146</v>
      </c>
      <c r="B8" s="142">
        <v>10</v>
      </c>
      <c r="C8" s="93" t="s">
        <v>207</v>
      </c>
      <c r="D8" s="145" t="s">
        <v>201</v>
      </c>
      <c r="E8" s="93" t="s">
        <v>200</v>
      </c>
      <c r="F8" s="122">
        <v>4</v>
      </c>
      <c r="G8" s="122">
        <v>6</v>
      </c>
      <c r="H8" s="122">
        <v>6</v>
      </c>
      <c r="I8" s="122">
        <v>0</v>
      </c>
      <c r="J8" s="143">
        <f t="shared" si="0"/>
        <v>16</v>
      </c>
      <c r="K8" s="142"/>
      <c r="L8" s="143"/>
      <c r="M8" s="142" t="s">
        <v>176</v>
      </c>
      <c r="N8" s="111">
        <v>6</v>
      </c>
      <c r="O8" s="111" t="s">
        <v>158</v>
      </c>
    </row>
    <row r="9" spans="1:28" ht="45.75" customHeight="1" x14ac:dyDescent="0.3">
      <c r="A9" s="93" t="s">
        <v>146</v>
      </c>
      <c r="B9" s="142">
        <v>12</v>
      </c>
      <c r="C9" s="93" t="s">
        <v>205</v>
      </c>
      <c r="D9" s="145" t="s">
        <v>201</v>
      </c>
      <c r="E9" s="93" t="s">
        <v>172</v>
      </c>
      <c r="F9" s="144">
        <v>3</v>
      </c>
      <c r="G9" s="144">
        <v>6</v>
      </c>
      <c r="H9" s="144">
        <v>4</v>
      </c>
      <c r="I9" s="144">
        <v>0</v>
      </c>
      <c r="J9" s="143">
        <f t="shared" si="0"/>
        <v>13</v>
      </c>
      <c r="K9" s="112"/>
      <c r="L9" s="142"/>
      <c r="M9" s="142" t="s">
        <v>176</v>
      </c>
      <c r="N9" s="142">
        <v>8</v>
      </c>
      <c r="O9" s="112" t="s">
        <v>163</v>
      </c>
    </row>
    <row r="10" spans="1:28" ht="45" x14ac:dyDescent="0.3">
      <c r="A10" s="93" t="s">
        <v>146</v>
      </c>
      <c r="B10" s="111">
        <v>13</v>
      </c>
      <c r="C10" s="93" t="s">
        <v>168</v>
      </c>
      <c r="D10" s="145" t="s">
        <v>201</v>
      </c>
      <c r="E10" s="93" t="s">
        <v>172</v>
      </c>
      <c r="F10" s="122">
        <v>3</v>
      </c>
      <c r="G10" s="122">
        <v>5</v>
      </c>
      <c r="H10" s="122">
        <v>5</v>
      </c>
      <c r="I10" s="122">
        <v>0</v>
      </c>
      <c r="J10" s="143">
        <f t="shared" si="0"/>
        <v>13</v>
      </c>
      <c r="K10" s="112"/>
      <c r="L10" s="142"/>
      <c r="M10" s="142" t="s">
        <v>176</v>
      </c>
      <c r="N10" s="121">
        <v>8</v>
      </c>
      <c r="O10" s="111" t="s">
        <v>163</v>
      </c>
    </row>
    <row r="11" spans="1:28" ht="45" x14ac:dyDescent="0.3">
      <c r="A11" s="93" t="s">
        <v>146</v>
      </c>
      <c r="B11" s="142">
        <v>14</v>
      </c>
      <c r="C11" s="93" t="s">
        <v>170</v>
      </c>
      <c r="D11" s="145" t="s">
        <v>201</v>
      </c>
      <c r="E11" s="93" t="s">
        <v>157</v>
      </c>
      <c r="F11" s="144">
        <v>2</v>
      </c>
      <c r="G11" s="144">
        <v>10</v>
      </c>
      <c r="H11" s="144">
        <v>1</v>
      </c>
      <c r="I11" s="144">
        <v>0</v>
      </c>
      <c r="J11" s="143">
        <f t="shared" si="0"/>
        <v>13</v>
      </c>
      <c r="K11" s="112"/>
      <c r="L11" s="142"/>
      <c r="M11" s="142" t="s">
        <v>176</v>
      </c>
      <c r="N11" s="144">
        <v>8</v>
      </c>
      <c r="O11" s="122" t="s">
        <v>158</v>
      </c>
    </row>
    <row r="12" spans="1:28" ht="42" x14ac:dyDescent="0.3">
      <c r="A12" s="93" t="s">
        <v>146</v>
      </c>
      <c r="B12" s="111">
        <v>15</v>
      </c>
      <c r="C12" s="93" t="s">
        <v>206</v>
      </c>
      <c r="D12" s="145" t="s">
        <v>201</v>
      </c>
      <c r="E12" s="93" t="s">
        <v>200</v>
      </c>
      <c r="F12" s="122">
        <v>2</v>
      </c>
      <c r="G12" s="122">
        <v>8</v>
      </c>
      <c r="H12" s="122">
        <v>3</v>
      </c>
      <c r="I12" s="122">
        <v>0</v>
      </c>
      <c r="J12" s="143">
        <f t="shared" si="0"/>
        <v>13</v>
      </c>
      <c r="K12" s="112"/>
      <c r="L12" s="142"/>
      <c r="M12" s="142" t="s">
        <v>176</v>
      </c>
      <c r="N12" s="93">
        <v>8</v>
      </c>
      <c r="O12" s="144" t="s">
        <v>158</v>
      </c>
    </row>
  </sheetData>
  <sortState ref="A6:O23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J6 J7 J8 J9:J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"/>
  <sheetViews>
    <sheetView workbookViewId="0">
      <selection activeCell="D12" sqref="D12"/>
    </sheetView>
  </sheetViews>
  <sheetFormatPr defaultRowHeight="14.4" x14ac:dyDescent="0.3"/>
  <cols>
    <col min="1" max="1" width="17.6640625" customWidth="1"/>
    <col min="2" max="2" width="7.109375" customWidth="1"/>
    <col min="3" max="3" width="27.6640625" customWidth="1"/>
    <col min="4" max="4" width="29.109375" customWidth="1"/>
    <col min="5" max="5" width="8.5546875" customWidth="1"/>
    <col min="6" max="6" width="7.5546875" customWidth="1"/>
    <col min="7" max="7" width="8.33203125" customWidth="1"/>
    <col min="8" max="8" width="8.6640625" customWidth="1"/>
    <col min="9" max="9" width="8" customWidth="1"/>
    <col min="10" max="10" width="9.109375" customWidth="1"/>
    <col min="11" max="11" width="8.44140625" customWidth="1"/>
    <col min="12" max="12" width="8.6640625" customWidth="1"/>
    <col min="13" max="13" width="13.5546875" customWidth="1"/>
    <col min="14" max="14" width="7.6640625" customWidth="1"/>
    <col min="15" max="15" width="30.5546875" customWidth="1"/>
  </cols>
  <sheetData>
    <row r="1" spans="1:54" ht="15.75" customHeight="1" x14ac:dyDescent="0.3">
      <c r="A1" s="148" t="s">
        <v>178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54" ht="15.75" customHeight="1" x14ac:dyDescent="0.3">
      <c r="A2" s="148" t="s">
        <v>183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94"/>
      <c r="Q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</row>
    <row r="3" spans="1:54" ht="15.75" customHeight="1" x14ac:dyDescent="0.3">
      <c r="A3" s="148" t="s">
        <v>184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94"/>
      <c r="Q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</row>
    <row r="4" spans="1:54" s="90" customFormat="1" ht="15.6" x14ac:dyDescent="0.3">
      <c r="A4" s="95"/>
      <c r="B4" s="95"/>
      <c r="C4" s="95"/>
      <c r="D4" s="95"/>
      <c r="E4" s="95"/>
      <c r="F4" s="101"/>
      <c r="G4" s="101"/>
      <c r="H4" s="101"/>
      <c r="I4" s="101"/>
      <c r="J4" s="95"/>
      <c r="K4" s="95"/>
      <c r="L4" s="95"/>
      <c r="M4" s="95"/>
      <c r="N4" s="95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</row>
    <row r="5" spans="1:54" ht="82.5" customHeight="1" x14ac:dyDescent="0.3">
      <c r="A5" s="84" t="s">
        <v>0</v>
      </c>
      <c r="B5" s="84" t="s">
        <v>1</v>
      </c>
      <c r="C5" s="106" t="s">
        <v>2</v>
      </c>
      <c r="D5" s="84" t="s">
        <v>141</v>
      </c>
      <c r="E5" s="84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5" t="s">
        <v>182</v>
      </c>
      <c r="K5" s="84" t="s">
        <v>10</v>
      </c>
      <c r="L5" s="84" t="s">
        <v>11</v>
      </c>
      <c r="M5" s="84" t="s">
        <v>147</v>
      </c>
      <c r="N5" s="84" t="s">
        <v>148</v>
      </c>
      <c r="O5" s="84" t="s">
        <v>14</v>
      </c>
    </row>
    <row r="6" spans="1:54" ht="42" x14ac:dyDescent="0.3">
      <c r="A6" s="110" t="s">
        <v>146</v>
      </c>
      <c r="B6" s="146">
        <v>1</v>
      </c>
      <c r="C6" s="93" t="s">
        <v>171</v>
      </c>
      <c r="D6" s="145" t="s">
        <v>201</v>
      </c>
      <c r="E6" s="144">
        <v>10</v>
      </c>
      <c r="F6" s="144">
        <v>8</v>
      </c>
      <c r="G6" s="144">
        <v>13</v>
      </c>
      <c r="H6" s="144">
        <v>11</v>
      </c>
      <c r="I6" s="144">
        <v>14</v>
      </c>
      <c r="J6" s="147">
        <f>SUM(F6:I6)</f>
        <v>46</v>
      </c>
      <c r="K6" s="93"/>
      <c r="L6" s="147"/>
      <c r="M6" s="122" t="s">
        <v>174</v>
      </c>
      <c r="N6" s="146">
        <v>1</v>
      </c>
      <c r="O6" s="122" t="s">
        <v>163</v>
      </c>
    </row>
    <row r="7" spans="1:54" ht="57.75" customHeight="1" x14ac:dyDescent="0.3">
      <c r="A7" s="93" t="s">
        <v>146</v>
      </c>
      <c r="B7" s="111">
        <v>3</v>
      </c>
      <c r="C7" s="93" t="s">
        <v>204</v>
      </c>
      <c r="D7" s="145" t="s">
        <v>201</v>
      </c>
      <c r="E7" s="144">
        <v>10</v>
      </c>
      <c r="F7" s="144">
        <v>5</v>
      </c>
      <c r="G7" s="144">
        <v>12</v>
      </c>
      <c r="H7" s="144">
        <v>3</v>
      </c>
      <c r="I7" s="144">
        <v>0</v>
      </c>
      <c r="J7" s="147">
        <f>SUM(F7:I7)</f>
        <v>20</v>
      </c>
      <c r="K7" s="111"/>
      <c r="L7" s="147"/>
      <c r="M7" s="93" t="s">
        <v>176</v>
      </c>
      <c r="N7" s="146">
        <v>3</v>
      </c>
      <c r="O7" s="93" t="s">
        <v>163</v>
      </c>
    </row>
  </sheetData>
  <sortState ref="A6:O10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J6 J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"/>
  <sheetViews>
    <sheetView tabSelected="1" topLeftCell="A4" zoomScale="90" zoomScaleNormal="90" workbookViewId="0">
      <selection activeCell="C12" sqref="C12"/>
    </sheetView>
  </sheetViews>
  <sheetFormatPr defaultRowHeight="14.4" x14ac:dyDescent="0.3"/>
  <cols>
    <col min="1" max="1" width="17.6640625" customWidth="1"/>
    <col min="2" max="2" width="7.33203125" customWidth="1"/>
    <col min="3" max="3" width="29.6640625" customWidth="1"/>
    <col min="4" max="4" width="28.5546875" customWidth="1"/>
    <col min="5" max="5" width="9" customWidth="1"/>
    <col min="6" max="8" width="8.44140625" customWidth="1"/>
    <col min="9" max="9" width="8.33203125" customWidth="1"/>
    <col min="10" max="10" width="9.33203125" customWidth="1"/>
    <col min="11" max="11" width="7.88671875" customWidth="1"/>
    <col min="12" max="12" width="7.44140625" customWidth="1"/>
    <col min="13" max="13" width="15" customWidth="1"/>
    <col min="14" max="14" width="7.44140625" customWidth="1"/>
    <col min="15" max="15" width="31.88671875" customWidth="1"/>
  </cols>
  <sheetData>
    <row r="1" spans="1:60" ht="15.75" customHeight="1" x14ac:dyDescent="0.3">
      <c r="A1" s="148" t="s">
        <v>178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60" ht="15.75" customHeight="1" x14ac:dyDescent="0.3">
      <c r="A2" s="148" t="s">
        <v>179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94"/>
    </row>
    <row r="3" spans="1:60" ht="15.75" customHeight="1" x14ac:dyDescent="0.3">
      <c r="A3" s="148" t="s">
        <v>180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94"/>
    </row>
    <row r="4" spans="1:60" s="90" customFormat="1" ht="15.6" x14ac:dyDescent="0.3">
      <c r="A4" s="94"/>
      <c r="B4" s="101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9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</row>
    <row r="5" spans="1:60" s="91" customFormat="1" ht="70.5" customHeight="1" x14ac:dyDescent="0.3">
      <c r="A5" s="84" t="s">
        <v>0</v>
      </c>
      <c r="B5" s="84" t="s">
        <v>1</v>
      </c>
      <c r="C5" s="103" t="s">
        <v>2</v>
      </c>
      <c r="D5" s="88" t="s">
        <v>141</v>
      </c>
      <c r="E5" s="88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9" t="s">
        <v>181</v>
      </c>
      <c r="K5" s="88" t="s">
        <v>10</v>
      </c>
      <c r="L5" s="88" t="s">
        <v>11</v>
      </c>
      <c r="M5" s="88" t="s">
        <v>147</v>
      </c>
      <c r="N5" s="88" t="s">
        <v>148</v>
      </c>
      <c r="O5" s="84" t="s">
        <v>14</v>
      </c>
      <c r="P5" s="100"/>
      <c r="Q5"/>
      <c r="R5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</row>
    <row r="6" spans="1:60" s="86" customFormat="1" ht="71.25" customHeight="1" x14ac:dyDescent="0.3">
      <c r="A6" s="107" t="s">
        <v>146</v>
      </c>
      <c r="B6" s="137">
        <v>2</v>
      </c>
      <c r="C6" s="107" t="s">
        <v>202</v>
      </c>
      <c r="D6" s="124" t="s">
        <v>201</v>
      </c>
      <c r="E6" s="92">
        <v>11</v>
      </c>
      <c r="F6" s="92">
        <v>7</v>
      </c>
      <c r="G6" s="92">
        <v>10</v>
      </c>
      <c r="H6" s="51">
        <v>10</v>
      </c>
      <c r="I6" s="51">
        <v>0</v>
      </c>
      <c r="J6" s="107">
        <f t="shared" ref="J6:J7" si="0">SUM(F6:I6)</f>
        <v>27</v>
      </c>
      <c r="K6" s="51"/>
      <c r="L6" s="107"/>
      <c r="M6" s="51" t="s">
        <v>176</v>
      </c>
      <c r="N6" s="137">
        <v>2</v>
      </c>
      <c r="O6" s="92" t="s">
        <v>203</v>
      </c>
      <c r="Q6"/>
      <c r="R6"/>
    </row>
    <row r="7" spans="1:60" s="86" customFormat="1" ht="71.25" customHeight="1" x14ac:dyDescent="0.3">
      <c r="A7" s="107" t="s">
        <v>146</v>
      </c>
      <c r="B7" s="137">
        <v>5</v>
      </c>
      <c r="C7" s="107" t="s">
        <v>173</v>
      </c>
      <c r="D7" s="124" t="s">
        <v>201</v>
      </c>
      <c r="E7" s="107">
        <v>11</v>
      </c>
      <c r="F7" s="107">
        <v>7</v>
      </c>
      <c r="G7" s="107">
        <v>8</v>
      </c>
      <c r="H7" s="107">
        <v>6</v>
      </c>
      <c r="I7" s="107">
        <v>0</v>
      </c>
      <c r="J7" s="107">
        <f t="shared" si="0"/>
        <v>21</v>
      </c>
      <c r="K7" s="51"/>
      <c r="L7" s="107"/>
      <c r="M7" s="107" t="s">
        <v>176</v>
      </c>
      <c r="N7" s="105">
        <v>5</v>
      </c>
      <c r="O7" s="107" t="s">
        <v>203</v>
      </c>
      <c r="Q7"/>
      <c r="R7"/>
    </row>
  </sheetData>
  <sortState ref="A6:O12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 J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2024-10-01T06:22:37Z</dcterms:modified>
</cp:coreProperties>
</file>