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класс'!$A$7:$S$10</definedName>
    <definedName name="_xlnm._FilterDatabase" localSheetId="5" hidden="1">'11 класс'!$A$7:$S$8</definedName>
    <definedName name="_xlnm._FilterDatabase" localSheetId="0" hidden="1">'7 класс'!$A$7:$S$7</definedName>
    <definedName name="_xlnm._FilterDatabase" localSheetId="1" hidden="1">'7кл'!$A$7:$Q$10</definedName>
    <definedName name="_xlnm._FilterDatabase" localSheetId="2" hidden="1">'8 класс'!$A$7:$Q$11</definedName>
    <definedName name="_xlnm._FilterDatabase" localSheetId="3" hidden="1">'9 класс'!$A$7:$S$12</definedName>
  </definedNames>
  <calcPr calcId="124519"/>
</workbook>
</file>

<file path=xl/calcChain.xml><?xml version="1.0" encoding="utf-8"?>
<calcChain xmlns="http://schemas.openxmlformats.org/spreadsheetml/2006/main">
  <c r="N9" i="14"/>
  <c r="L9" i="8"/>
  <c r="L10"/>
  <c r="L11" l="1"/>
  <c r="L8"/>
  <c r="L12"/>
  <c r="N10" i="13"/>
  <c r="N8"/>
  <c r="N11"/>
  <c r="N9"/>
  <c r="L9" i="17"/>
  <c r="N12" i="11"/>
  <c r="N8" i="14"/>
  <c r="N11" i="11"/>
  <c r="N13" l="1"/>
  <c r="N9"/>
  <c r="N10"/>
  <c r="N8"/>
  <c r="L8" i="17"/>
  <c r="L11"/>
  <c r="L10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<sst xmlns="http://schemas.openxmlformats.org/spreadsheetml/2006/main" count="624" uniqueCount="214">
  <si>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</si>
  <si>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</si>
  <si>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</si>
  <si>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</si>
  <si>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</si>
  <si>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</si>
  <si>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</si>
  <si>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</si>
  <si>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</si>
  <si>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</si>
  <si>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</si>
  <si>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</si>
  <si>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</si>
  <si>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</si>
  <si>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</si>
  <si>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</si>
  <si>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</si>
  <si>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</si>
  <si>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</si>
  <si>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</si>
  <si>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</si>
  <si>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</si>
  <si>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</si>
  <si>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</si>
  <si>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</si>
  <si>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</si>
  <si>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</si>
  <si>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</si>
  <si>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</si>
  <si>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</si>
  <si>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</si>
  <si>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</si>
  <si>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</si>
  <si>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</si>
  <si>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</si>
  <si>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</si>
  <si>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</si>
  <si>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</si>
  <si>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</si>
  <si>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</si>
  <si>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</si>
  <si>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</si>
  <si>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</si>
  <si>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</si>
  <si>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</si>
  <si>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</si>
  <si>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</si>
  <si>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</si>
  <si>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</si>
  <si>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</si>
  <si>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</si>
  <si>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</si>
  <si>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</si>
  <si>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</si>
  <si>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</si>
  <si>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</si>
  <si>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</si>
  <si>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</si>
  <si>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</si>
  <si>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</si>
  <si>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</si>
  <si>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</si>
  <si>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</si>
  <si>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</si>
  <si>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</si>
  <si>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</si>
  <si>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</si>
  <si>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</si>
  <si>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</si>
  <si>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</si>
  <si>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</si>
  <si>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</si>
  <si>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</si>
  <si>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</si>
  <si>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</si>
  <si>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</si>
  <si>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</si>
  <si>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</si>
  <si>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</si>
  <si>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</si>
  <si>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</si>
  <si>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</si>
  <si>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</si>
  <si>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</si>
  <si>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</si>
  <si>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</si>
  <si>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</si>
  <si>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</si>
  <si>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</si>
  <si>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</si>
  <si>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</si>
  <si>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</si>
  <si>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</si>
  <si>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</si>
  <si>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</si>
  <si>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</si>
  <si>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</si>
  <si>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</si>
  <si>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</si>
  <si>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</si>
  <si>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</si>
  <si>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</si>
  <si>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</si>
  <si>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</si>
  <si>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</si>
  <si>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</si>
  <si>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</si>
  <si>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</si>
  <si>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</si>
  <si>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</si>
  <si>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</si>
  <si>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</si>
  <si>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</si>
  <si>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</si>
  <si>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</si>
  <si>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</si>
  <si>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</si>
  <si>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</si>
  <si>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</si>
  <si>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</si>
  <si>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</si>
  <si>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</si>
  <si>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</si>
  <si>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</si>
  <si>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</si>
  <si>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</si>
  <si>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</si>
  <si>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</si>
  <si>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</si>
  <si>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</si>
  <si>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</si>
  <si>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</si>
  <si>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</si>
  <si>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</si>
  <si>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</si>
  <si>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</si>
  <si>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</si>
  <si>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</si>
  <si>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</si>
  <si>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</si>
  <si>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</si>
  <si>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0</t>
  </si>
  <si>
    <t xml:space="preserve">Статус </t>
  </si>
  <si>
    <t xml:space="preserve">Рейтинговое место </t>
  </si>
  <si>
    <t>Всего         макс. 100 б.</t>
  </si>
  <si>
    <t>география</t>
  </si>
  <si>
    <t>тестовый тур</t>
  </si>
  <si>
    <r>
      <t xml:space="preserve">              </t>
    </r>
    <r>
      <rPr>
        <b/>
        <sz val="12"/>
        <rFont val="Times New Roman"/>
        <family val="1"/>
        <charset val="204"/>
      </rPr>
      <t>теоретический тур</t>
    </r>
  </si>
  <si>
    <t xml:space="preserve">                     теоретический тур</t>
  </si>
  <si>
    <r>
      <t xml:space="preserve">                      </t>
    </r>
    <r>
      <rPr>
        <b/>
        <sz val="12"/>
        <rFont val="Times New Roman"/>
        <family val="1"/>
        <charset val="204"/>
      </rPr>
      <t>теоретический тур</t>
    </r>
  </si>
  <si>
    <t xml:space="preserve">                    теоретический тур</t>
  </si>
  <si>
    <t>Образовательное учреждение (сокращенное наименование согласно Уставу)</t>
  </si>
  <si>
    <t xml:space="preserve"> </t>
  </si>
  <si>
    <t>Протокол заседания жюри муниципального этапа всероссийской олимпиады школьников по географии Калининский район от 27 ноября 2024 г.</t>
  </si>
  <si>
    <t>Присутствовали: 5 чел.</t>
  </si>
  <si>
    <t>Повестка: утверждение результатов  муниципального этапа всероссийской олимпиады по географии 2024 года, 7 класс</t>
  </si>
  <si>
    <t>Решили: утвердить результаты муниципального этапа всероссийской олимпиады по географии 2024 года, 7 класс</t>
  </si>
  <si>
    <t>Повестка: утверждение результатов  муниципального этапа всероссийской олимпиады по географии 2024 года, 8 класс</t>
  </si>
  <si>
    <t>Решили: утвердить результаты муниципального этапа всероссийской олимпиады по географии 2024 года, 8 класс</t>
  </si>
  <si>
    <t>Повестка: утверждение результатов  муниципального этапа всероссийской олимпиады по географии 2024 года, 9 класс</t>
  </si>
  <si>
    <t>Решили: утвердить результаты муниципального этапа всероссийской олимпиады по географии 2024 года, 9 класс</t>
  </si>
  <si>
    <t>Повестка: утверждение результатов  муниципального этапа всероссийской олимпиады по географии 2024 года, 10 класс</t>
  </si>
  <si>
    <t>Решили: утвердить результаты муниципального этапа всероссийской олимпиады по географии 2024 года, 10 класс</t>
  </si>
  <si>
    <t>Повестка: утверждение результатов  муниципального этапа всероссийской олимпиады по географии 2024 года, 11 класс</t>
  </si>
  <si>
    <t>Решили: утвердить результаты школьного этапа всероссийской олимпиады по географии 2024 года, 11 класс</t>
  </si>
  <si>
    <t>Юмадилов Сергей Алексеевич</t>
  </si>
  <si>
    <t>филиал МБОУ "СОШ с.Анастасьино Калининского района саратовской области" - школа в с.Широкий Уступ</t>
  </si>
  <si>
    <t>Трухачев Арсений Олегович</t>
  </si>
  <si>
    <t>МБОУ"СОШ №2 имени С.И.Подгайнова г.Калининска Саратовской области"</t>
  </si>
  <si>
    <t>7б</t>
  </si>
  <si>
    <t>Постюшкова Юлиана Максимовна</t>
  </si>
  <si>
    <t>Соловьев Никита Денисович</t>
  </si>
  <si>
    <t>МБОУ "СОШ №1 им. Героя Советского Союза П.И. Чиркина г.Калининска Саратовской области"</t>
  </si>
  <si>
    <t>Мартьянов Владислав Михайлович</t>
  </si>
  <si>
    <t>Вдовина Татьяна Анатольевна</t>
  </si>
  <si>
    <t>Чулкова Оксана Владимировна</t>
  </si>
  <si>
    <t>Ерёмина Ольга Викторовна</t>
  </si>
  <si>
    <t>Кисикова Мадина Магзоновна</t>
  </si>
  <si>
    <t>филиал МБОУ "СОШ №1 им. Героя Советского Союза П.И. Чиркина г. Калининска Саратовской области"-школа в с. Малая Екатериновка</t>
  </si>
  <si>
    <t>Неклюдов Илья Андреевич</t>
  </si>
  <si>
    <t>8а</t>
  </si>
  <si>
    <t>Тутаев  Роман Алексеевич</t>
  </si>
  <si>
    <t>Ерофеева  Елизавета Алексеевна</t>
  </si>
  <si>
    <t>Ищенко Павел Анатольевич</t>
  </si>
  <si>
    <t>Ванюшкова Камила Дмитриевна</t>
  </si>
  <si>
    <t>МБОУ "СОШ с.Симоновка Калининского района Саратовской области"</t>
  </si>
  <si>
    <t>Марахтанова Ангелина Юрьевна</t>
  </si>
  <si>
    <t>Павлова Татьяна Дмитриевна</t>
  </si>
  <si>
    <t>9в</t>
  </si>
  <si>
    <t>Мишина  Ольга Дмитриевна</t>
  </si>
  <si>
    <t>9а</t>
  </si>
  <si>
    <t>Кабанов Богдан Денисович</t>
  </si>
  <si>
    <t>МБОУ СОШ с.Большая Ольшанка Калининского района Саратовской области</t>
  </si>
  <si>
    <t>Лызина Полина Александровна</t>
  </si>
  <si>
    <t>Ляленкова Татьяна Борисовна</t>
  </si>
  <si>
    <t>Поздняков Василий Олегович</t>
  </si>
  <si>
    <t>Кваскова Светлана Анатольевна</t>
  </si>
  <si>
    <t>Вдовенко Кристина Алексеевна</t>
  </si>
  <si>
    <t>10а</t>
  </si>
  <si>
    <t>Тараненко Полина Антоновна</t>
  </si>
  <si>
    <t>Холина Яна Олеговна</t>
  </si>
  <si>
    <t>Есина Ника Александровна</t>
  </si>
  <si>
    <t>Варфоломеев Владислав Владимирович</t>
  </si>
  <si>
    <t>филиал МБОУ "СОШ № 1 им.Героя Советского Союза П.И.Чиркина г.Калининска Саратовской области"-школа в с.Таловка</t>
  </si>
  <si>
    <t>Бундин Олег Олегович</t>
  </si>
  <si>
    <t>11а</t>
  </si>
  <si>
    <t>отсутствовал</t>
  </si>
  <si>
    <t>Бобкова Светлана Валентиновна</t>
  </si>
  <si>
    <t>призёр</t>
  </si>
  <si>
    <t>участник</t>
  </si>
  <si>
    <t>Всего       макс. 100 б.</t>
  </si>
  <si>
    <t>Всего              макс. 100 б.</t>
  </si>
  <si>
    <t>Всего     макс. 100 б.</t>
  </si>
  <si>
    <t>Всего        макс. 100 б.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</si>
</sst>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2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wrapText="1"/>
    </xf>
    <xf numFmtId="0" fontId="0" fillId="0" borderId="0" xfId="0"/>
    <xf numFmtId="0" fontId="0" fillId="0" borderId="0" xfId="0"/>
    <xf numFmtId="0" fontId="1" fillId="0" borderId="2" xfId="0" applyFont="1" applyBorder="1" applyAlignment="1"/>
    <xf numFmtId="0" fontId="5" fillId="0" borderId="11" xfId="0" applyFont="1" applyBorder="1" applyAlignment="1"/>
    <xf numFmtId="0" fontId="5" fillId="0" borderId="7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/>
    <xf numFmtId="0" fontId="0" fillId="0" borderId="0" xfId="0"/>
    <xf numFmtId="0" fontId="0" fillId="0" borderId="0" xfId="0"/>
    <xf numFmtId="49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9" fillId="0" borderId="1" xfId="0" applyFont="1" applyBorder="1" applyAlignment="1"/>
    <xf numFmtId="0" fontId="4" fillId="4" borderId="1" xfId="2" applyFont="1" applyFill="1" applyBorder="1" applyAlignment="1"/>
    <xf numFmtId="0" fontId="2" fillId="0" borderId="1" xfId="2" applyFont="1" applyFill="1" applyBorder="1" applyAlignment="1"/>
    <xf numFmtId="0" fontId="0" fillId="0" borderId="1" xfId="0" applyFont="1" applyBorder="1" applyAlignment="1"/>
    <xf numFmtId="0" fontId="10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9" fillId="6" borderId="1" xfId="0" applyFont="1" applyFill="1" applyBorder="1" applyAlignment="1">
      <alignment horizontal="left" wrapText="1"/>
    </xf>
    <xf numFmtId="0" fontId="10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/>
    <xf numFmtId="0" fontId="0" fillId="0" borderId="0" xfId="0"/>
    <xf numFmtId="0" fontId="9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0" fillId="0" borderId="1" xfId="0" applyBorder="1"/>
    <xf numFmtId="0" fontId="2" fillId="0" borderId="1" xfId="2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3" fillId="0" borderId="1" xfId="0" applyNumberFormat="1" applyFont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3" fillId="0" borderId="1" xfId="0" applyFont="1" applyBorder="1" applyAlignment="1">
      <alignment horizontal="right" wrapText="1"/>
    </xf>
    <xf numFmtId="0" fontId="0" fillId="0" borderId="1" xfId="0" applyNumberFormat="1" applyBorder="1" applyAlignment="1">
      <alignment horizontal="left"/>
    </xf>
    <xf numFmtId="0" fontId="2" fillId="0" borderId="1" xfId="2" applyNumberFormat="1" applyFont="1" applyFill="1" applyBorder="1" applyAlignment="1"/>
    <xf numFmtId="0" fontId="0" fillId="0" borderId="1" xfId="0" applyNumberFormat="1" applyBorder="1" applyAlignment="1"/>
    <xf numFmtId="0" fontId="0" fillId="0" borderId="1" xfId="0" applyNumberFormat="1" applyBorder="1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/>
    <xf numFmtId="0" fontId="2" fillId="0" borderId="11" xfId="0" applyFont="1" applyBorder="1" applyAlignment="1"/>
    <xf numFmtId="0" fontId="2" fillId="0" borderId="7" xfId="0" applyFont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/>
    <xf numFmtId="0" fontId="1" fillId="0" borderId="2" xfId="0" applyFont="1" applyBorder="1" applyAlignment="1"/>
    <xf numFmtId="0" fontId="5" fillId="0" borderId="11" xfId="0" applyFont="1" applyBorder="1" applyAlignment="1"/>
    <xf numFmtId="0" fontId="5" fillId="0" borderId="7" xfId="0" applyFont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60" t="s">
        <v>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8.75">
      <c r="A2" s="160" t="s">
        <v>15</v>
      </c>
      <c r="B2" s="160"/>
      <c r="C2" s="160"/>
      <c r="D2" s="16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60" t="s">
        <v>16</v>
      </c>
      <c r="B3" s="160"/>
      <c r="C3" s="160"/>
      <c r="D3" s="16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62" t="s">
        <v>64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</row>
    <row r="5" spans="1:19" ht="15.75">
      <c r="A5" s="162" t="s">
        <v>65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1:19" ht="15.75">
      <c r="A6" s="159"/>
      <c r="B6" s="159"/>
      <c r="C6" s="159"/>
      <c r="D6" s="159"/>
      <c r="E6" s="159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tabSelected="1" zoomScale="86" zoomScaleNormal="86" workbookViewId="0">
      <selection activeCell="P8" sqref="P8:P12"/>
    </sheetView>
  </sheetViews>
  <sheetFormatPr defaultRowHeight="15"/>
  <cols>
    <col min="1" max="1" width="12.42578125" customWidth="1"/>
    <col min="2" max="2" width="6.28515625" customWidth="1"/>
    <col min="3" max="3" width="31.140625" customWidth="1"/>
    <col min="4" max="4" width="23.85546875" customWidth="1"/>
    <col min="5" max="5" width="7.28515625" customWidth="1"/>
    <col min="6" max="6" width="8.28515625" customWidth="1"/>
    <col min="7" max="7" width="6.28515625" style="108" customWidth="1"/>
    <col min="8" max="8" width="6.140625" style="108" customWidth="1"/>
    <col min="9" max="9" width="6.28515625" style="108" customWidth="1"/>
    <col min="10" max="10" width="5.42578125" style="108" customWidth="1"/>
    <col min="11" max="11" width="6.140625" style="108" customWidth="1"/>
    <col min="12" max="12" width="8.5703125" customWidth="1"/>
    <col min="13" max="13" width="8" customWidth="1"/>
    <col min="14" max="14" width="7.5703125" customWidth="1"/>
    <col min="15" max="15" width="13.28515625" customWidth="1"/>
    <col min="16" max="16" width="9" customWidth="1"/>
    <col min="17" max="17" width="32.7109375" customWidth="1"/>
    <col min="18" max="18" width="29" customWidth="1"/>
  </cols>
  <sheetData>
    <row r="1" spans="1:23" ht="15.75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23" ht="15.75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23" ht="15.75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23" ht="15.75">
      <c r="A4" s="96" t="s">
        <v>155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23" ht="15.75">
      <c r="A5" s="96" t="s">
        <v>156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23" s="108" customFormat="1" ht="15.75">
      <c r="A6" s="96"/>
      <c r="B6" s="97"/>
      <c r="C6" s="98"/>
      <c r="D6" s="98"/>
      <c r="E6" s="98"/>
      <c r="F6" s="98"/>
      <c r="G6" s="163" t="s">
        <v>147</v>
      </c>
      <c r="H6" s="164"/>
      <c r="I6" s="164"/>
      <c r="J6" s="164"/>
      <c r="K6" s="165"/>
      <c r="L6" s="98"/>
      <c r="M6" s="98"/>
    </row>
    <row r="7" spans="1:23" s="85" customFormat="1" ht="72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20" t="s">
        <v>210</v>
      </c>
      <c r="M7" s="88" t="s">
        <v>10</v>
      </c>
      <c r="N7" s="88" t="s">
        <v>11</v>
      </c>
      <c r="O7" s="88" t="s">
        <v>142</v>
      </c>
      <c r="P7" s="88" t="s">
        <v>143</v>
      </c>
      <c r="Q7" s="88" t="s">
        <v>14</v>
      </c>
    </row>
    <row r="8" spans="1:23" ht="72" customHeight="1">
      <c r="A8" s="90" t="s">
        <v>145</v>
      </c>
      <c r="B8" s="151">
        <v>1</v>
      </c>
      <c r="C8" s="26" t="s">
        <v>167</v>
      </c>
      <c r="D8" s="99" t="s">
        <v>168</v>
      </c>
      <c r="E8" s="144" t="s">
        <v>169</v>
      </c>
      <c r="F8" s="125">
        <v>15.5</v>
      </c>
      <c r="G8" s="125">
        <v>7.5</v>
      </c>
      <c r="H8" s="125">
        <v>5.5</v>
      </c>
      <c r="I8" s="125">
        <v>1</v>
      </c>
      <c r="J8" s="125">
        <v>0</v>
      </c>
      <c r="K8" s="125">
        <v>2</v>
      </c>
      <c r="L8" s="125">
        <f>SUM(F8:K8)</f>
        <v>31.5</v>
      </c>
      <c r="M8" s="125"/>
      <c r="N8" s="125"/>
      <c r="O8" s="126" t="s">
        <v>208</v>
      </c>
      <c r="P8" s="152"/>
      <c r="Q8" s="141" t="s">
        <v>175</v>
      </c>
    </row>
    <row r="9" spans="1:23" ht="78" customHeight="1">
      <c r="A9" s="90" t="s">
        <v>145</v>
      </c>
      <c r="B9" s="106">
        <v>2</v>
      </c>
      <c r="C9" s="26" t="s">
        <v>171</v>
      </c>
      <c r="D9" s="107" t="s">
        <v>172</v>
      </c>
      <c r="E9" s="145" t="s">
        <v>91</v>
      </c>
      <c r="F9" s="146">
        <v>15.5</v>
      </c>
      <c r="G9" s="146">
        <v>2</v>
      </c>
      <c r="H9" s="146">
        <v>3</v>
      </c>
      <c r="I9" s="146">
        <v>2</v>
      </c>
      <c r="J9" s="146">
        <v>0</v>
      </c>
      <c r="K9" s="146">
        <v>2</v>
      </c>
      <c r="L9" s="125">
        <f>SUM(F9:K9)</f>
        <v>24.5</v>
      </c>
      <c r="M9" s="146"/>
      <c r="N9" s="146"/>
      <c r="O9" s="146" t="s">
        <v>209</v>
      </c>
      <c r="P9" s="153"/>
      <c r="Q9" s="141" t="s">
        <v>176</v>
      </c>
    </row>
    <row r="10" spans="1:23" ht="78.75">
      <c r="A10" s="90" t="s">
        <v>145</v>
      </c>
      <c r="B10" s="106">
        <v>3</v>
      </c>
      <c r="C10" s="26" t="s">
        <v>173</v>
      </c>
      <c r="D10" s="107" t="s">
        <v>172</v>
      </c>
      <c r="E10" s="145" t="s">
        <v>96</v>
      </c>
      <c r="F10" s="146">
        <v>15.5</v>
      </c>
      <c r="G10" s="146">
        <v>0</v>
      </c>
      <c r="H10" s="146">
        <v>3.5</v>
      </c>
      <c r="I10" s="146">
        <v>1</v>
      </c>
      <c r="J10" s="146">
        <v>1</v>
      </c>
      <c r="K10" s="146">
        <v>1.5</v>
      </c>
      <c r="L10" s="125">
        <f>SUM(F10:K10)</f>
        <v>22.5</v>
      </c>
      <c r="M10" s="146"/>
      <c r="N10" s="146"/>
      <c r="O10" s="146" t="s">
        <v>209</v>
      </c>
      <c r="P10" s="153"/>
      <c r="Q10" s="141" t="s">
        <v>176</v>
      </c>
    </row>
    <row r="11" spans="1:23" ht="94.5">
      <c r="A11" s="90" t="s">
        <v>145</v>
      </c>
      <c r="B11" s="151">
        <v>4</v>
      </c>
      <c r="C11" s="141" t="s">
        <v>165</v>
      </c>
      <c r="D11" s="142" t="s">
        <v>166</v>
      </c>
      <c r="E11" s="143">
        <v>7</v>
      </c>
      <c r="F11" s="124">
        <v>5.5</v>
      </c>
      <c r="G11" s="124">
        <v>1</v>
      </c>
      <c r="H11" s="124">
        <v>0</v>
      </c>
      <c r="I11" s="124">
        <v>2</v>
      </c>
      <c r="J11" s="124">
        <v>0</v>
      </c>
      <c r="K11" s="124">
        <v>1</v>
      </c>
      <c r="L11" s="125">
        <f>SUM(F11:K11)</f>
        <v>9.5</v>
      </c>
      <c r="M11" s="90"/>
      <c r="N11" s="125"/>
      <c r="O11" s="146" t="s">
        <v>209</v>
      </c>
      <c r="P11" s="152"/>
      <c r="Q11" s="141" t="s">
        <v>174</v>
      </c>
    </row>
    <row r="12" spans="1:23" ht="78.75">
      <c r="A12" s="90" t="s">
        <v>145</v>
      </c>
      <c r="B12" s="151">
        <v>5</v>
      </c>
      <c r="C12" s="26" t="s">
        <v>170</v>
      </c>
      <c r="D12" s="99" t="s">
        <v>168</v>
      </c>
      <c r="E12" s="143" t="s">
        <v>96</v>
      </c>
      <c r="F12" s="127">
        <v>7.5</v>
      </c>
      <c r="G12" s="127">
        <v>0</v>
      </c>
      <c r="H12" s="127">
        <v>0</v>
      </c>
      <c r="I12" s="127">
        <v>2</v>
      </c>
      <c r="J12" s="127">
        <v>0</v>
      </c>
      <c r="K12" s="127">
        <v>0</v>
      </c>
      <c r="L12" s="125">
        <f>SUM(F12:K12)</f>
        <v>9.5</v>
      </c>
      <c r="M12" s="90"/>
      <c r="N12" s="125"/>
      <c r="O12" s="146" t="s">
        <v>209</v>
      </c>
      <c r="P12" s="154"/>
      <c r="Q12" s="141" t="s">
        <v>175</v>
      </c>
    </row>
    <row r="14" spans="1:2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spans="1:23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17"/>
      <c r="T16" s="117"/>
      <c r="U16" s="117"/>
      <c r="V16" s="117"/>
      <c r="W16" s="117"/>
    </row>
    <row r="17" spans="1:23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5" spans="1:23">
      <c r="A25" s="140" t="s">
        <v>152</v>
      </c>
    </row>
  </sheetData>
  <sortState ref="A8:Q12">
    <sortCondition descending="1" ref="L8"/>
  </sortState>
  <mergeCells count="7">
    <mergeCell ref="G6:K6"/>
    <mergeCell ref="A19:W19"/>
    <mergeCell ref="A20:W20"/>
    <mergeCell ref="A15:W15"/>
    <mergeCell ref="A16:R16"/>
    <mergeCell ref="A17:W17"/>
    <mergeCell ref="A18:W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20"/>
  <sheetViews>
    <sheetView zoomScale="80" zoomScaleNormal="80" workbookViewId="0">
      <selection activeCell="P8" sqref="P8:P11"/>
    </sheetView>
  </sheetViews>
  <sheetFormatPr defaultRowHeight="15"/>
  <cols>
    <col min="1" max="1" width="12.7109375" customWidth="1"/>
    <col min="2" max="2" width="7.140625" customWidth="1"/>
    <col min="3" max="3" width="28.140625" customWidth="1"/>
    <col min="4" max="4" width="30.140625" customWidth="1"/>
    <col min="5" max="5" width="7.28515625" customWidth="1"/>
    <col min="6" max="6" width="11.28515625" customWidth="1"/>
    <col min="7" max="7" width="6.5703125" style="108" customWidth="1"/>
    <col min="8" max="8" width="7" style="108" customWidth="1"/>
    <col min="9" max="10" width="6.42578125" style="108" customWidth="1"/>
    <col min="11" max="11" width="6.5703125" style="108" customWidth="1"/>
    <col min="12" max="12" width="7.7109375" customWidth="1"/>
    <col min="13" max="13" width="8.140625" customWidth="1"/>
    <col min="14" max="14" width="6.85546875" customWidth="1"/>
    <col min="15" max="15" width="14.140625" customWidth="1"/>
    <col min="16" max="16" width="7.7109375" customWidth="1"/>
    <col min="17" max="17" width="36.28515625" customWidth="1"/>
  </cols>
  <sheetData>
    <row r="1" spans="1:23" ht="15.75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Q1" s="98"/>
    </row>
    <row r="2" spans="1:23" ht="15.75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Q2" s="98"/>
    </row>
    <row r="3" spans="1:23" ht="15.75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Q3" s="98"/>
    </row>
    <row r="4" spans="1:23" ht="15.75">
      <c r="A4" s="96" t="s">
        <v>157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Q4" s="98"/>
    </row>
    <row r="5" spans="1:23" ht="15.75">
      <c r="A5" s="96" t="s">
        <v>158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Q5" s="98"/>
    </row>
    <row r="6" spans="1:23" s="108" customFormat="1" ht="15.75">
      <c r="A6" s="96"/>
      <c r="B6" s="97"/>
      <c r="C6" s="98"/>
      <c r="D6" s="98"/>
      <c r="E6" s="98"/>
      <c r="F6" s="98"/>
      <c r="G6" s="110" t="s">
        <v>150</v>
      </c>
      <c r="H6" s="111"/>
      <c r="I6" s="111"/>
      <c r="J6" s="111"/>
      <c r="K6" s="112"/>
      <c r="L6" s="114"/>
      <c r="M6" s="113"/>
      <c r="N6" s="113"/>
      <c r="O6" s="113"/>
      <c r="Q6" s="98"/>
    </row>
    <row r="7" spans="1:23" s="85" customFormat="1" ht="69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20" t="s">
        <v>211</v>
      </c>
      <c r="M7" s="88" t="s">
        <v>10</v>
      </c>
      <c r="N7" s="88" t="s">
        <v>11</v>
      </c>
      <c r="O7" s="88" t="s">
        <v>142</v>
      </c>
      <c r="P7" s="88" t="s">
        <v>143</v>
      </c>
      <c r="Q7" s="88" t="s">
        <v>14</v>
      </c>
    </row>
    <row r="8" spans="1:23" ht="82.5" customHeight="1">
      <c r="A8" s="121" t="s">
        <v>145</v>
      </c>
      <c r="B8" s="156">
        <v>1</v>
      </c>
      <c r="C8" s="147" t="s">
        <v>177</v>
      </c>
      <c r="D8" s="147" t="s">
        <v>178</v>
      </c>
      <c r="E8" s="147">
        <v>8</v>
      </c>
      <c r="F8" s="26">
        <v>9</v>
      </c>
      <c r="G8" s="26">
        <v>0</v>
      </c>
      <c r="H8" s="26">
        <v>1</v>
      </c>
      <c r="I8" s="26">
        <v>1.5</v>
      </c>
      <c r="J8" s="26">
        <v>0</v>
      </c>
      <c r="K8" s="26">
        <v>1</v>
      </c>
      <c r="L8" s="129">
        <f t="shared" ref="L8:L11" si="0">SUM(F8:K8)</f>
        <v>12.5</v>
      </c>
      <c r="M8" s="100"/>
      <c r="N8" s="129"/>
      <c r="O8" s="121" t="s">
        <v>209</v>
      </c>
      <c r="P8" s="128"/>
      <c r="Q8" s="147" t="s">
        <v>183</v>
      </c>
      <c r="V8" s="102"/>
    </row>
    <row r="9" spans="1:23" ht="66" customHeight="1">
      <c r="A9" s="121" t="s">
        <v>145</v>
      </c>
      <c r="B9" s="157">
        <v>2</v>
      </c>
      <c r="C9" s="123" t="s">
        <v>179</v>
      </c>
      <c r="D9" s="123" t="s">
        <v>172</v>
      </c>
      <c r="E9" s="123" t="s">
        <v>180</v>
      </c>
      <c r="F9" s="106">
        <v>3</v>
      </c>
      <c r="G9" s="106">
        <v>0</v>
      </c>
      <c r="H9" s="106">
        <v>0</v>
      </c>
      <c r="I9" s="106">
        <v>0.5</v>
      </c>
      <c r="J9" s="106">
        <v>0</v>
      </c>
      <c r="K9" s="106">
        <v>0</v>
      </c>
      <c r="L9" s="129">
        <f t="shared" si="0"/>
        <v>3.5</v>
      </c>
      <c r="M9" s="106"/>
      <c r="N9" s="106"/>
      <c r="O9" s="121" t="s">
        <v>209</v>
      </c>
      <c r="P9" s="106"/>
      <c r="Q9" s="51" t="s">
        <v>176</v>
      </c>
    </row>
    <row r="10" spans="1:23" ht="66.75" customHeight="1">
      <c r="A10" s="121" t="s">
        <v>145</v>
      </c>
      <c r="B10" s="156">
        <v>3</v>
      </c>
      <c r="C10" s="123" t="s">
        <v>181</v>
      </c>
      <c r="D10" s="122" t="s">
        <v>168</v>
      </c>
      <c r="E10" s="147" t="s">
        <v>180</v>
      </c>
      <c r="F10" s="26">
        <v>10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129">
        <f t="shared" si="0"/>
        <v>10</v>
      </c>
      <c r="M10" s="100"/>
      <c r="N10" s="129"/>
      <c r="O10" s="121" t="s">
        <v>209</v>
      </c>
      <c r="P10" s="130"/>
      <c r="Q10" s="147" t="s">
        <v>175</v>
      </c>
    </row>
    <row r="11" spans="1:23" ht="65.25" customHeight="1">
      <c r="A11" s="121" t="s">
        <v>145</v>
      </c>
      <c r="B11" s="157">
        <v>4</v>
      </c>
      <c r="C11" s="123" t="s">
        <v>182</v>
      </c>
      <c r="D11" s="148" t="s">
        <v>172</v>
      </c>
      <c r="E11" s="148" t="s">
        <v>180</v>
      </c>
      <c r="F11" s="26">
        <v>4</v>
      </c>
      <c r="G11" s="26">
        <v>0</v>
      </c>
      <c r="H11" s="26">
        <v>0</v>
      </c>
      <c r="I11" s="26">
        <v>2.5</v>
      </c>
      <c r="J11" s="26">
        <v>0</v>
      </c>
      <c r="K11" s="26">
        <v>0</v>
      </c>
      <c r="L11" s="129">
        <f t="shared" si="0"/>
        <v>6.5</v>
      </c>
      <c r="M11" s="131"/>
      <c r="N11" s="129"/>
      <c r="O11" s="121" t="s">
        <v>209</v>
      </c>
      <c r="P11" s="130"/>
      <c r="Q11" s="51" t="s">
        <v>176</v>
      </c>
    </row>
    <row r="12" spans="1:23">
      <c r="C12" s="109"/>
      <c r="D12" s="109"/>
    </row>
    <row r="13" spans="1:23">
      <c r="C13" s="109"/>
      <c r="D13" s="109"/>
    </row>
    <row r="14" spans="1:2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</row>
    <row r="16" spans="1:23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17"/>
      <c r="T16" s="117"/>
      <c r="U16" s="117"/>
      <c r="V16" s="117"/>
      <c r="W16" s="117"/>
    </row>
    <row r="17" spans="1:23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</sheetData>
  <sortState ref="A8:Q14">
    <sortCondition descending="1" ref="L8"/>
  </sortState>
  <mergeCells count="6">
    <mergeCell ref="A20:W20"/>
    <mergeCell ref="A15:W15"/>
    <mergeCell ref="A16:R16"/>
    <mergeCell ref="A17:W17"/>
    <mergeCell ref="A18:W18"/>
    <mergeCell ref="A19:W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W21"/>
  <sheetViews>
    <sheetView zoomScale="80" zoomScaleNormal="80" workbookViewId="0">
      <selection activeCell="R8" sqref="R8:R13"/>
    </sheetView>
  </sheetViews>
  <sheetFormatPr defaultRowHeight="15"/>
  <cols>
    <col min="1" max="1" width="12.7109375" customWidth="1"/>
    <col min="2" max="2" width="7.7109375" customWidth="1"/>
    <col min="3" max="3" width="29" customWidth="1"/>
    <col min="4" max="4" width="24.7109375" customWidth="1"/>
    <col min="5" max="5" width="8.85546875" customWidth="1"/>
    <col min="6" max="6" width="9.85546875" customWidth="1"/>
    <col min="7" max="7" width="6.28515625" style="108" customWidth="1"/>
    <col min="8" max="8" width="6.42578125" style="108" customWidth="1"/>
    <col min="9" max="9" width="6.5703125" style="108" customWidth="1"/>
    <col min="10" max="10" width="6.140625" style="108" customWidth="1"/>
    <col min="11" max="11" width="6.7109375" style="108" customWidth="1"/>
    <col min="12" max="12" width="6.7109375" style="109" customWidth="1"/>
    <col min="13" max="13" width="6.85546875" customWidth="1"/>
    <col min="14" max="14" width="11" customWidth="1"/>
    <col min="15" max="15" width="9.42578125" customWidth="1"/>
    <col min="16" max="16" width="8.5703125" customWidth="1"/>
    <col min="17" max="17" width="12.28515625" customWidth="1"/>
    <col min="18" max="18" width="7.85546875" customWidth="1"/>
    <col min="19" max="19" width="29.42578125" customWidth="1"/>
  </cols>
  <sheetData>
    <row r="1" spans="1:23" ht="15.75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3" ht="15.75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23" ht="15.75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3" ht="15.75">
      <c r="A4" s="96" t="s">
        <v>159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3" ht="15.75">
      <c r="A5" s="96" t="s">
        <v>160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23" s="108" customFormat="1" ht="15.75">
      <c r="A6" s="96"/>
      <c r="B6" s="97"/>
      <c r="C6" s="98"/>
      <c r="D6" s="98"/>
      <c r="E6" s="98"/>
      <c r="F6" s="98"/>
      <c r="G6" s="169" t="s">
        <v>148</v>
      </c>
      <c r="H6" s="170"/>
      <c r="I6" s="170"/>
      <c r="J6" s="170"/>
      <c r="K6" s="170"/>
      <c r="L6" s="170"/>
      <c r="M6" s="171"/>
      <c r="N6" s="98"/>
      <c r="O6" s="98"/>
    </row>
    <row r="7" spans="1:23" ht="68.25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20">
        <v>7</v>
      </c>
      <c r="N7" s="120" t="s">
        <v>212</v>
      </c>
      <c r="O7" s="88" t="s">
        <v>10</v>
      </c>
      <c r="P7" s="88" t="s">
        <v>11</v>
      </c>
      <c r="Q7" s="88" t="s">
        <v>142</v>
      </c>
      <c r="R7" s="88" t="s">
        <v>143</v>
      </c>
      <c r="S7" s="88" t="s">
        <v>14</v>
      </c>
    </row>
    <row r="8" spans="1:23" ht="63">
      <c r="A8" s="93" t="s">
        <v>145</v>
      </c>
      <c r="B8" s="158">
        <v>1</v>
      </c>
      <c r="C8" s="122" t="s">
        <v>184</v>
      </c>
      <c r="D8" s="148" t="s">
        <v>185</v>
      </c>
      <c r="E8" s="148">
        <v>9</v>
      </c>
      <c r="F8" s="95">
        <v>10.5</v>
      </c>
      <c r="G8" s="95">
        <v>10</v>
      </c>
      <c r="H8" s="95">
        <v>3</v>
      </c>
      <c r="I8" s="95">
        <v>2</v>
      </c>
      <c r="J8" s="95">
        <v>2</v>
      </c>
      <c r="K8" s="95">
        <v>0</v>
      </c>
      <c r="L8" s="95">
        <v>5</v>
      </c>
      <c r="M8" s="95">
        <v>2.5</v>
      </c>
      <c r="N8" s="94">
        <f t="shared" ref="N8:N13" si="0">SUM(F8:M8)</f>
        <v>35</v>
      </c>
      <c r="O8" s="94"/>
      <c r="P8" s="94"/>
      <c r="Q8" s="132" t="s">
        <v>208</v>
      </c>
      <c r="R8" s="104"/>
      <c r="S8" s="51" t="s">
        <v>194</v>
      </c>
    </row>
    <row r="9" spans="1:23" ht="63">
      <c r="A9" s="93" t="s">
        <v>145</v>
      </c>
      <c r="B9" s="158">
        <v>2</v>
      </c>
      <c r="C9" s="149" t="s">
        <v>191</v>
      </c>
      <c r="D9" s="148" t="s">
        <v>192</v>
      </c>
      <c r="E9" s="51">
        <v>9</v>
      </c>
      <c r="F9" s="89">
        <v>11</v>
      </c>
      <c r="G9" s="89">
        <v>6</v>
      </c>
      <c r="H9" s="89">
        <v>0</v>
      </c>
      <c r="I9" s="89">
        <v>0</v>
      </c>
      <c r="J9" s="89">
        <v>2.5</v>
      </c>
      <c r="K9" s="89">
        <v>0</v>
      </c>
      <c r="L9" s="89">
        <v>2</v>
      </c>
      <c r="M9" s="89">
        <v>1.5</v>
      </c>
      <c r="N9" s="91">
        <f t="shared" si="0"/>
        <v>23</v>
      </c>
      <c r="O9" s="135"/>
      <c r="P9" s="91"/>
      <c r="Q9" s="132" t="s">
        <v>209</v>
      </c>
      <c r="R9" s="103"/>
      <c r="S9" s="51" t="s">
        <v>196</v>
      </c>
    </row>
    <row r="10" spans="1:23" ht="72" customHeight="1">
      <c r="A10" s="93" t="s">
        <v>145</v>
      </c>
      <c r="B10" s="158">
        <v>3</v>
      </c>
      <c r="C10" s="123" t="s">
        <v>189</v>
      </c>
      <c r="D10" s="122" t="s">
        <v>168</v>
      </c>
      <c r="E10" s="148" t="s">
        <v>190</v>
      </c>
      <c r="F10" s="92">
        <v>14.5</v>
      </c>
      <c r="G10" s="92">
        <v>0</v>
      </c>
      <c r="H10" s="92">
        <v>2</v>
      </c>
      <c r="I10" s="92">
        <v>1</v>
      </c>
      <c r="J10" s="92">
        <v>2.5</v>
      </c>
      <c r="K10" s="92">
        <v>1</v>
      </c>
      <c r="L10" s="92">
        <v>1</v>
      </c>
      <c r="M10" s="92">
        <v>0</v>
      </c>
      <c r="N10" s="91">
        <f t="shared" si="0"/>
        <v>22</v>
      </c>
      <c r="O10" s="92"/>
      <c r="P10" s="91"/>
      <c r="Q10" s="132" t="s">
        <v>209</v>
      </c>
      <c r="R10" s="107"/>
      <c r="S10" s="51" t="s">
        <v>175</v>
      </c>
    </row>
    <row r="11" spans="1:23" ht="78.75">
      <c r="A11" s="93" t="s">
        <v>145</v>
      </c>
      <c r="B11" s="158">
        <v>4</v>
      </c>
      <c r="C11" s="123" t="s">
        <v>193</v>
      </c>
      <c r="D11" s="148" t="s">
        <v>172</v>
      </c>
      <c r="E11" s="123" t="s">
        <v>188</v>
      </c>
      <c r="F11" s="133">
        <v>14</v>
      </c>
      <c r="G11" s="133">
        <v>0</v>
      </c>
      <c r="H11" s="133">
        <v>0</v>
      </c>
      <c r="I11" s="133">
        <v>1</v>
      </c>
      <c r="J11" s="133">
        <v>0.5</v>
      </c>
      <c r="K11" s="133">
        <v>1</v>
      </c>
      <c r="L11" s="133">
        <v>0</v>
      </c>
      <c r="M11" s="133">
        <v>0</v>
      </c>
      <c r="N11" s="94">
        <f t="shared" si="0"/>
        <v>16.5</v>
      </c>
      <c r="O11" s="134"/>
      <c r="P11" s="94"/>
      <c r="Q11" s="132" t="s">
        <v>209</v>
      </c>
      <c r="R11" s="134"/>
      <c r="S11" s="51" t="s">
        <v>195</v>
      </c>
    </row>
    <row r="12" spans="1:23" ht="83.25" customHeight="1">
      <c r="A12" s="93" t="s">
        <v>145</v>
      </c>
      <c r="B12" s="158">
        <v>5</v>
      </c>
      <c r="C12" s="123" t="s">
        <v>187</v>
      </c>
      <c r="D12" s="148" t="s">
        <v>172</v>
      </c>
      <c r="E12" s="123" t="s">
        <v>188</v>
      </c>
      <c r="F12" s="133">
        <v>8.5</v>
      </c>
      <c r="G12" s="133">
        <v>2.5</v>
      </c>
      <c r="H12" s="133">
        <v>0.5</v>
      </c>
      <c r="I12" s="133">
        <v>1</v>
      </c>
      <c r="J12" s="133">
        <v>1.5</v>
      </c>
      <c r="K12" s="133">
        <v>0</v>
      </c>
      <c r="L12" s="133">
        <v>1</v>
      </c>
      <c r="M12" s="133">
        <v>0.5</v>
      </c>
      <c r="N12" s="91">
        <f t="shared" si="0"/>
        <v>15.5</v>
      </c>
      <c r="O12" s="134"/>
      <c r="P12" s="91"/>
      <c r="Q12" s="132" t="s">
        <v>209</v>
      </c>
      <c r="R12" s="134"/>
      <c r="S12" s="51" t="s">
        <v>195</v>
      </c>
    </row>
    <row r="13" spans="1:23" ht="63">
      <c r="A13" s="93" t="s">
        <v>145</v>
      </c>
      <c r="B13" s="158">
        <v>6</v>
      </c>
      <c r="C13" s="123" t="s">
        <v>186</v>
      </c>
      <c r="D13" s="148" t="s">
        <v>185</v>
      </c>
      <c r="E13" s="148">
        <v>9</v>
      </c>
      <c r="F13" s="95">
        <v>9</v>
      </c>
      <c r="G13" s="95">
        <v>0</v>
      </c>
      <c r="H13" s="95">
        <v>0.5</v>
      </c>
      <c r="I13" s="95">
        <v>1</v>
      </c>
      <c r="J13" s="95">
        <v>2.5</v>
      </c>
      <c r="K13" s="95">
        <v>0</v>
      </c>
      <c r="L13" s="95">
        <v>0</v>
      </c>
      <c r="M13" s="95">
        <v>1</v>
      </c>
      <c r="N13" s="94">
        <f t="shared" si="0"/>
        <v>14</v>
      </c>
      <c r="O13" s="95"/>
      <c r="P13" s="94"/>
      <c r="Q13" s="132" t="s">
        <v>209</v>
      </c>
      <c r="R13" s="99"/>
      <c r="S13" s="51" t="s">
        <v>194</v>
      </c>
    </row>
    <row r="14" spans="1:23">
      <c r="C14" s="109"/>
      <c r="D14" s="109"/>
    </row>
    <row r="15" spans="1:23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</row>
    <row r="16" spans="1:23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</row>
    <row r="17" spans="1:23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17"/>
      <c r="T17" s="117"/>
      <c r="U17" s="117"/>
      <c r="V17" s="117"/>
      <c r="W17" s="117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  <c r="T20" s="167"/>
      <c r="U20" s="167"/>
      <c r="V20" s="167"/>
      <c r="W20" s="167"/>
    </row>
    <row r="21" spans="1:23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</sheetData>
  <sortState ref="A8:S13">
    <sortCondition descending="1" ref="N8"/>
  </sortState>
  <mergeCells count="7">
    <mergeCell ref="A20:W20"/>
    <mergeCell ref="A21:W21"/>
    <mergeCell ref="G6:M6"/>
    <mergeCell ref="A16:W16"/>
    <mergeCell ref="A17:R17"/>
    <mergeCell ref="A18:W18"/>
    <mergeCell ref="A19:W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8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W22"/>
  <sheetViews>
    <sheetView zoomScale="80" zoomScaleNormal="80" workbookViewId="0">
      <selection activeCell="N7" sqref="N7"/>
    </sheetView>
  </sheetViews>
  <sheetFormatPr defaultRowHeight="15"/>
  <cols>
    <col min="1" max="1" width="12.42578125" customWidth="1"/>
    <col min="2" max="2" width="5.85546875" customWidth="1"/>
    <col min="3" max="3" width="25.28515625" customWidth="1"/>
    <col min="4" max="4" width="23.5703125" customWidth="1"/>
    <col min="5" max="5" width="8.28515625" customWidth="1"/>
    <col min="6" max="6" width="10.7109375" customWidth="1"/>
    <col min="7" max="8" width="7.140625" style="108" customWidth="1"/>
    <col min="9" max="9" width="7.28515625" style="108" customWidth="1"/>
    <col min="10" max="10" width="7.140625" style="108" customWidth="1"/>
    <col min="11" max="11" width="7.28515625" style="108" customWidth="1"/>
    <col min="12" max="12" width="7.28515625" style="109" customWidth="1"/>
    <col min="13" max="13" width="7.140625" customWidth="1"/>
    <col min="14" max="14" width="9.140625" customWidth="1"/>
    <col min="15" max="15" width="8.42578125" customWidth="1"/>
    <col min="16" max="16" width="10.140625" customWidth="1"/>
    <col min="17" max="17" width="12.28515625" customWidth="1"/>
    <col min="18" max="18" width="7.7109375" customWidth="1"/>
    <col min="19" max="19" width="31.28515625" customWidth="1"/>
  </cols>
  <sheetData>
    <row r="1" spans="1:23" ht="15.75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23" ht="15.75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23" ht="15.75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23" ht="15.75">
      <c r="A4" s="96" t="s">
        <v>161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3" ht="15.75">
      <c r="A5" s="96" t="s">
        <v>162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23" s="108" customFormat="1" ht="15.75">
      <c r="A6" s="96"/>
      <c r="B6" s="97"/>
      <c r="C6" s="98"/>
      <c r="D6" s="98"/>
      <c r="E6" s="98"/>
      <c r="F6" s="98"/>
      <c r="G6" s="163" t="s">
        <v>149</v>
      </c>
      <c r="H6" s="164"/>
      <c r="I6" s="164"/>
      <c r="J6" s="164"/>
      <c r="K6" s="164"/>
      <c r="L6" s="164"/>
      <c r="M6" s="165"/>
      <c r="N6" s="98"/>
      <c r="O6" s="98"/>
    </row>
    <row r="7" spans="1:23" ht="82.5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20">
        <v>7</v>
      </c>
      <c r="N7" s="120" t="s">
        <v>213</v>
      </c>
      <c r="O7" s="88" t="s">
        <v>10</v>
      </c>
      <c r="P7" s="88" t="s">
        <v>11</v>
      </c>
      <c r="Q7" s="88" t="s">
        <v>142</v>
      </c>
      <c r="R7" s="88" t="s">
        <v>143</v>
      </c>
      <c r="S7" s="88" t="s">
        <v>14</v>
      </c>
    </row>
    <row r="8" spans="1:23" ht="78.75">
      <c r="A8" s="93" t="s">
        <v>145</v>
      </c>
      <c r="B8" s="155">
        <v>1</v>
      </c>
      <c r="C8" s="149" t="s">
        <v>201</v>
      </c>
      <c r="D8" s="132" t="s">
        <v>168</v>
      </c>
      <c r="E8" s="148" t="s">
        <v>198</v>
      </c>
      <c r="F8" s="136">
        <v>12.5</v>
      </c>
      <c r="G8" s="136">
        <v>4</v>
      </c>
      <c r="H8" s="136">
        <v>0.5</v>
      </c>
      <c r="I8" s="136">
        <v>1</v>
      </c>
      <c r="J8" s="136">
        <v>4.5</v>
      </c>
      <c r="K8" s="136">
        <v>0</v>
      </c>
      <c r="L8" s="136">
        <v>4</v>
      </c>
      <c r="M8" s="136">
        <v>7.5</v>
      </c>
      <c r="N8" s="137">
        <f>SUM(F8:M8)</f>
        <v>34</v>
      </c>
      <c r="O8" s="136"/>
      <c r="P8" s="136"/>
      <c r="Q8" s="136" t="s">
        <v>208</v>
      </c>
      <c r="R8" s="136"/>
      <c r="S8" s="51" t="s">
        <v>175</v>
      </c>
    </row>
    <row r="9" spans="1:23" ht="78.75">
      <c r="A9" s="93" t="s">
        <v>145</v>
      </c>
      <c r="B9" s="155">
        <v>2</v>
      </c>
      <c r="C9" s="123" t="s">
        <v>197</v>
      </c>
      <c r="D9" s="150" t="s">
        <v>172</v>
      </c>
      <c r="E9" s="123" t="s">
        <v>198</v>
      </c>
      <c r="F9" s="136">
        <v>15.5</v>
      </c>
      <c r="G9" s="136">
        <v>4.5</v>
      </c>
      <c r="H9" s="136">
        <v>0</v>
      </c>
      <c r="I9" s="136">
        <v>1</v>
      </c>
      <c r="J9" s="136">
        <v>1.5</v>
      </c>
      <c r="K9" s="136">
        <v>0</v>
      </c>
      <c r="L9" s="136">
        <v>4</v>
      </c>
      <c r="M9" s="136">
        <v>3.5</v>
      </c>
      <c r="N9" s="137">
        <f>SUM(F9:M9)</f>
        <v>30</v>
      </c>
      <c r="O9" s="136"/>
      <c r="P9" s="136"/>
      <c r="Q9" s="136" t="s">
        <v>208</v>
      </c>
      <c r="R9" s="136"/>
      <c r="S9" s="51" t="s">
        <v>195</v>
      </c>
    </row>
    <row r="10" spans="1:23" ht="78.75">
      <c r="A10" s="93" t="s">
        <v>145</v>
      </c>
      <c r="B10" s="155">
        <v>3</v>
      </c>
      <c r="C10" s="123" t="s">
        <v>200</v>
      </c>
      <c r="D10" s="122" t="s">
        <v>168</v>
      </c>
      <c r="E10" s="148" t="s">
        <v>198</v>
      </c>
      <c r="F10" s="123">
        <v>11.5</v>
      </c>
      <c r="G10" s="123">
        <v>0</v>
      </c>
      <c r="H10" s="123">
        <v>0.5</v>
      </c>
      <c r="I10" s="123">
        <v>1</v>
      </c>
      <c r="J10" s="123">
        <v>3</v>
      </c>
      <c r="K10" s="123">
        <v>1</v>
      </c>
      <c r="L10" s="123">
        <v>4</v>
      </c>
      <c r="M10" s="123">
        <v>0</v>
      </c>
      <c r="N10" s="137">
        <f>SUM(F10:M10)</f>
        <v>21</v>
      </c>
      <c r="O10" s="124"/>
      <c r="P10" s="137"/>
      <c r="Q10" s="136" t="s">
        <v>209</v>
      </c>
      <c r="R10" s="138"/>
      <c r="S10" s="51" t="s">
        <v>175</v>
      </c>
    </row>
    <row r="11" spans="1:23" ht="78.75">
      <c r="A11" s="93" t="s">
        <v>145</v>
      </c>
      <c r="B11" s="155">
        <v>4</v>
      </c>
      <c r="C11" s="123" t="s">
        <v>199</v>
      </c>
      <c r="D11" s="150" t="s">
        <v>172</v>
      </c>
      <c r="E11" s="123" t="s">
        <v>198</v>
      </c>
      <c r="F11" s="136">
        <v>11</v>
      </c>
      <c r="G11" s="136">
        <v>0</v>
      </c>
      <c r="H11" s="136">
        <v>0</v>
      </c>
      <c r="I11" s="136">
        <v>2</v>
      </c>
      <c r="J11" s="136">
        <v>1.5</v>
      </c>
      <c r="K11" s="136">
        <v>0</v>
      </c>
      <c r="L11" s="136">
        <v>3</v>
      </c>
      <c r="M11" s="136">
        <v>1</v>
      </c>
      <c r="N11" s="137">
        <f>SUM(F11:M11)</f>
        <v>18.5</v>
      </c>
      <c r="O11" s="136"/>
      <c r="P11" s="136"/>
      <c r="Q11" s="136" t="s">
        <v>209</v>
      </c>
      <c r="R11" s="136"/>
      <c r="S11" s="51" t="s">
        <v>195</v>
      </c>
    </row>
    <row r="16" spans="1:23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</row>
    <row r="17" spans="1:23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16"/>
      <c r="T17" s="116"/>
      <c r="U17" s="116"/>
      <c r="V17" s="116"/>
      <c r="W17" s="116"/>
    </row>
    <row r="18" spans="1:23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</row>
    <row r="19" spans="1:23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</row>
    <row r="20" spans="1:2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  <c r="T20" s="167"/>
      <c r="U20" s="167"/>
      <c r="V20" s="167"/>
      <c r="W20" s="167"/>
    </row>
    <row r="21" spans="1:23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3">
      <c r="A22" s="116"/>
    </row>
  </sheetData>
  <sortState ref="A8:S11">
    <sortCondition descending="1" ref="N8"/>
  </sortState>
  <mergeCells count="7">
    <mergeCell ref="A20:W20"/>
    <mergeCell ref="A21:W21"/>
    <mergeCell ref="G6:M6"/>
    <mergeCell ref="A16:W16"/>
    <mergeCell ref="A17:R17"/>
    <mergeCell ref="A18:W18"/>
    <mergeCell ref="A19:W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L9"/>
  <sheetViews>
    <sheetView zoomScale="80" zoomScaleNormal="80" workbookViewId="0">
      <selection activeCell="G22" sqref="G22"/>
    </sheetView>
  </sheetViews>
  <sheetFormatPr defaultRowHeight="15"/>
  <cols>
    <col min="1" max="1" width="13.42578125" customWidth="1"/>
    <col min="2" max="2" width="8.85546875" customWidth="1"/>
    <col min="3" max="3" width="22.85546875" customWidth="1"/>
    <col min="4" max="4" width="28.5703125" customWidth="1"/>
    <col min="5" max="5" width="7.5703125" customWidth="1"/>
    <col min="6" max="6" width="10.28515625" customWidth="1"/>
    <col min="7" max="7" width="7.28515625" style="108" customWidth="1"/>
    <col min="8" max="8" width="7.7109375" style="108" customWidth="1"/>
    <col min="9" max="9" width="7.42578125" style="108" customWidth="1"/>
    <col min="10" max="10" width="7.85546875" style="108" customWidth="1"/>
    <col min="11" max="11" width="6.85546875" style="108" customWidth="1"/>
    <col min="12" max="12" width="6.85546875" style="109" customWidth="1"/>
    <col min="13" max="13" width="7.140625" customWidth="1"/>
    <col min="14" max="14" width="7.42578125" customWidth="1"/>
    <col min="15" max="15" width="7.85546875" customWidth="1"/>
    <col min="16" max="16" width="7.42578125" customWidth="1"/>
    <col min="17" max="17" width="11.7109375" customWidth="1"/>
    <col min="18" max="18" width="7.42578125" customWidth="1"/>
    <col min="19" max="19" width="35" customWidth="1"/>
  </cols>
  <sheetData>
    <row r="1" spans="1:64" ht="15.75">
      <c r="A1" s="96" t="s">
        <v>153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115"/>
      <c r="N1" s="98"/>
      <c r="O1" s="98"/>
      <c r="R1" s="98"/>
    </row>
    <row r="2" spans="1:64" ht="15.75">
      <c r="A2" s="96" t="s">
        <v>154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R2" s="98"/>
    </row>
    <row r="3" spans="1:64" ht="15.75">
      <c r="A3" s="96" t="s">
        <v>141</v>
      </c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R3" s="98"/>
    </row>
    <row r="4" spans="1:64" ht="15.75">
      <c r="A4" s="96" t="s">
        <v>163</v>
      </c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R4" s="98"/>
    </row>
    <row r="5" spans="1:64" ht="15.75">
      <c r="A5" s="96" t="s">
        <v>164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R5" s="98"/>
    </row>
    <row r="6" spans="1:64" s="108" customFormat="1" ht="15.75">
      <c r="A6" s="96"/>
      <c r="B6" s="97"/>
      <c r="C6" s="98"/>
      <c r="D6" s="98"/>
      <c r="E6" s="98"/>
      <c r="F6" s="98"/>
      <c r="G6" s="169" t="s">
        <v>150</v>
      </c>
      <c r="H6" s="170"/>
      <c r="I6" s="170"/>
      <c r="J6" s="170"/>
      <c r="K6" s="170"/>
      <c r="L6" s="170"/>
      <c r="M6" s="171"/>
      <c r="N6" s="98"/>
      <c r="O6" s="98"/>
      <c r="R6" s="98"/>
    </row>
    <row r="7" spans="1:64" s="86" customFormat="1" ht="70.5" customHeight="1">
      <c r="A7" s="88" t="s">
        <v>0</v>
      </c>
      <c r="B7" s="88" t="s">
        <v>1</v>
      </c>
      <c r="C7" s="88" t="s">
        <v>2</v>
      </c>
      <c r="D7" s="88" t="s">
        <v>151</v>
      </c>
      <c r="E7" s="88" t="s">
        <v>4</v>
      </c>
      <c r="F7" s="118" t="s">
        <v>146</v>
      </c>
      <c r="G7" s="119">
        <v>1</v>
      </c>
      <c r="H7" s="119">
        <v>2</v>
      </c>
      <c r="I7" s="119">
        <v>3</v>
      </c>
      <c r="J7" s="119">
        <v>4</v>
      </c>
      <c r="K7" s="119">
        <v>5</v>
      </c>
      <c r="L7" s="119">
        <v>6</v>
      </c>
      <c r="M7" s="120">
        <v>7</v>
      </c>
      <c r="N7" s="120" t="s">
        <v>144</v>
      </c>
      <c r="O7" s="88" t="s">
        <v>10</v>
      </c>
      <c r="P7" s="88" t="s">
        <v>11</v>
      </c>
      <c r="Q7" s="88" t="s">
        <v>142</v>
      </c>
      <c r="R7" s="88" t="s">
        <v>143</v>
      </c>
      <c r="S7" s="88" t="s">
        <v>14</v>
      </c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</row>
    <row r="8" spans="1:64" s="84" customFormat="1" ht="82.5" customHeight="1">
      <c r="A8" s="101" t="s">
        <v>145</v>
      </c>
      <c r="B8" s="139">
        <v>1</v>
      </c>
      <c r="C8" s="123" t="s">
        <v>202</v>
      </c>
      <c r="D8" s="150" t="s">
        <v>203</v>
      </c>
      <c r="E8" s="123">
        <v>11</v>
      </c>
      <c r="F8" s="89">
        <v>16.5</v>
      </c>
      <c r="G8" s="89">
        <v>0</v>
      </c>
      <c r="H8" s="89">
        <v>0</v>
      </c>
      <c r="I8" s="89">
        <v>2</v>
      </c>
      <c r="J8" s="89">
        <v>2.5</v>
      </c>
      <c r="K8" s="89">
        <v>0</v>
      </c>
      <c r="L8" s="89">
        <v>3</v>
      </c>
      <c r="M8" s="89">
        <v>1.5</v>
      </c>
      <c r="N8" s="26">
        <f t="shared" ref="N8:N9" si="0">SUM(F8:M8)</f>
        <v>25.5</v>
      </c>
      <c r="O8" s="105"/>
      <c r="P8" s="26"/>
      <c r="Q8" s="104" t="s">
        <v>209</v>
      </c>
      <c r="R8" s="103"/>
      <c r="S8" s="123" t="s">
        <v>207</v>
      </c>
    </row>
    <row r="9" spans="1:64" ht="63">
      <c r="A9" s="101" t="s">
        <v>145</v>
      </c>
      <c r="B9" s="146"/>
      <c r="C9" s="123" t="s">
        <v>204</v>
      </c>
      <c r="D9" s="122" t="s">
        <v>168</v>
      </c>
      <c r="E9" s="123" t="s">
        <v>205</v>
      </c>
      <c r="F9" s="146"/>
      <c r="G9" s="146"/>
      <c r="H9" s="146"/>
      <c r="I9" s="146"/>
      <c r="J9" s="146"/>
      <c r="K9" s="146"/>
      <c r="L9" s="146"/>
      <c r="M9" s="146"/>
      <c r="N9" s="26">
        <f t="shared" si="0"/>
        <v>0</v>
      </c>
      <c r="O9" s="146"/>
      <c r="P9" s="146"/>
      <c r="Q9" s="134" t="s">
        <v>206</v>
      </c>
      <c r="R9" s="146"/>
      <c r="S9" s="123" t="s">
        <v>175</v>
      </c>
    </row>
  </sheetData>
  <sortState ref="A7:S12">
    <sortCondition descending="1" ref="N7"/>
  </sortState>
  <mergeCells count="1">
    <mergeCell ref="G6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2024-11-28T12:38:34Z</dcterms:modified>
</cp:coreProperties>
</file>